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firstSheet="7" activeTab="8"/>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中央转移支付补助项目支出预算表11" sheetId="16" r:id="rId16"/>
    <sheet name="部门项目支出中期规划预算表12" sheetId="17" r:id="rId17"/>
  </sheets>
  <calcPr calcId="144525"/>
</workbook>
</file>

<file path=xl/sharedStrings.xml><?xml version="1.0" encoding="utf-8"?>
<sst xmlns="http://schemas.openxmlformats.org/spreadsheetml/2006/main" count="4772" uniqueCount="982">
  <si>
    <t>预算01-1表</t>
  </si>
  <si>
    <t>2026年部门财务收支预算总表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</si>
  <si>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</si>
  <si>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</si>
  <si>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</si>
  <si>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</si>
  <si>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</si>
  <si>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</si>
  <si>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</si>
  <si>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</si>
  <si>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</si>
  <si>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</si>
  <si>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t>
  </si>
  <si>
    <t>1、事业收入</t>
  </si>
  <si>
    <t>2、事业单位经营收入</t>
  </si>
  <si>
    <t>3、上级补助收入</t>
  </si>
  <si>
    <t>4、附属单位上缴收入</t>
  </si>
  <si>
    <t>5、其他收入</t>
  </si>
  <si>
    <t>本年收入合计</t>
  </si>
  <si>
    <t>本年支出合计</t>
  </si>
  <si>
    <t>上年结转结余</t>
  </si>
  <si>
    <t>年终结转结余</t>
  </si>
  <si>
    <t>1、财政拨款结转结余</t>
  </si>
  <si>
    <t>2、非财政拨款结余</t>
  </si>
  <si>
    <t>收  入  总  计</t>
  </si>
  <si>
    <t>支 出 总 计</t>
  </si>
  <si>
    <t>预算01-2表</t>
  </si>
  <si>
    <t>2026年部门收入预算表</t>
  </si>
  <si>
    <t>部门（单位）代码</t>
  </si>
  <si>
    <t>部门（单位）名称</t>
  </si>
  <si>
    <t>合计</t>
  </si>
  <si>
    <t>本年收入</t>
  </si>
  <si>
    <t>小计</t>
  </si>
  <si>
    <t>一般公共预算</t>
  </si>
  <si>
    <t>政府性基金预算</t>
  </si>
  <si>
    <t>国有资本经营预算</t>
  </si>
  <si>
    <t>财政专户管理资金</t>
  </si>
  <si>
    <t>单位资金收入</t>
  </si>
  <si>
    <t>事业单位经营收入</t>
  </si>
  <si>
    <t>上级补助收入</t>
  </si>
  <si>
    <t>附属单位上缴收入</t>
  </si>
  <si>
    <t>其他收入</t>
  </si>
  <si>
    <t>非财政拨款结余</t>
  </si>
  <si>
    <t>事业收入</t>
  </si>
  <si>
    <t>131017</t>
  </si>
  <si>
    <t>昆明医科大学第一附属医院</t>
  </si>
  <si>
    <t>预算01-3表</t>
  </si>
  <si>
    <t>2026年部门支出预算表</t>
  </si>
  <si>
    <t>科目编码</t>
  </si>
  <si>
    <t>科目名称</t>
  </si>
  <si>
    <t>财政专户管理的支出</t>
  </si>
  <si>
    <t>单位资金</t>
  </si>
  <si>
    <t>事业支出</t>
  </si>
  <si>
    <t>事业单位
经营支出</t>
  </si>
  <si>
    <t>上级补助支出</t>
  </si>
  <si>
    <t>附属单位补助支出</t>
  </si>
  <si>
    <t>其他支出</t>
  </si>
  <si>
    <t>基本支出</t>
  </si>
  <si>
    <t>项目支出</t>
  </si>
  <si>
    <t>206</t>
  </si>
  <si>
    <t>科学技术支出</t>
  </si>
  <si>
    <t>20602</t>
  </si>
  <si>
    <t>基础研究</t>
  </si>
  <si>
    <t>2060204</t>
  </si>
  <si>
    <t>实验室及相关设施</t>
  </si>
  <si>
    <t>2060206</t>
  </si>
  <si>
    <t>专项基础科研</t>
  </si>
  <si>
    <t>2060208</t>
  </si>
  <si>
    <t>科技人才队伍建设</t>
  </si>
  <si>
    <t>20605</t>
  </si>
  <si>
    <t>科技条件与服务</t>
  </si>
  <si>
    <t>2060503</t>
  </si>
  <si>
    <t>科技条件专项</t>
  </si>
  <si>
    <t>20609</t>
  </si>
  <si>
    <t>科技重大项目</t>
  </si>
  <si>
    <t>2060902</t>
  </si>
  <si>
    <t>重点研发计划</t>
  </si>
  <si>
    <t>208</t>
  </si>
  <si>
    <t>社会保障和就业支出</t>
  </si>
  <si>
    <t>20801</t>
  </si>
  <si>
    <t>人力资源和社会保障管理事务</t>
  </si>
  <si>
    <t>2080115</t>
  </si>
  <si>
    <t>博士后日常经费</t>
  </si>
  <si>
    <t>2080116</t>
  </si>
  <si>
    <t>引进人才费用</t>
  </si>
  <si>
    <t>20805</t>
  </si>
  <si>
    <t>行政事业单位养老支出</t>
  </si>
  <si>
    <t>2080502</t>
  </si>
  <si>
    <t>事业单位离退休</t>
  </si>
  <si>
    <t>2080505</t>
  </si>
  <si>
    <t>机关事业单位基本养老保险缴费支出</t>
  </si>
  <si>
    <t>2080506</t>
  </si>
  <si>
    <t>机关事业单位职业年金缴费支出</t>
  </si>
  <si>
    <t>20899</t>
  </si>
  <si>
    <t>其他社会保障和就业支出</t>
  </si>
  <si>
    <t>2089999</t>
  </si>
  <si>
    <t>210</t>
  </si>
  <si>
    <t>卫生健康支出</t>
  </si>
  <si>
    <t>21002</t>
  </si>
  <si>
    <t>公立医院</t>
  </si>
  <si>
    <t>2100201</t>
  </si>
  <si>
    <t>综合医院</t>
  </si>
  <si>
    <t>21004</t>
  </si>
  <si>
    <t>公共卫生</t>
  </si>
  <si>
    <t>2100408</t>
  </si>
  <si>
    <t>基本公共卫生服务</t>
  </si>
  <si>
    <t>2100409</t>
  </si>
  <si>
    <t>重大公共卫生服务</t>
  </si>
  <si>
    <t>21011</t>
  </si>
  <si>
    <t>行政事业单位医疗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</si>
  <si>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</si>
  <si>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</si>
  <si>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</si>
  <si>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</si>
  <si>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</si>
  <si>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</si>
  <si>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</si>
  <si>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</si>
  <si>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</si>
  <si>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</si>
  <si>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</si>
  <si>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</si>
  <si>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合  计</t>
  </si>
  <si>
    <t>预算02-1表</t>
  </si>
  <si>
    <t>2026年财政拨款收支预算总表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</si>
  <si>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</si>
  <si>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</si>
  <si>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</si>
  <si>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</si>
  <si>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</si>
  <si>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</si>
  <si>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</si>
  <si>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</si>
  <si>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</si>
  <si>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</si>
  <si>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2026年一般公共预算支出预算表（按功能科目分类）</t>
  </si>
  <si>
    <t>部门预算支出功能分类科目</t>
  </si>
  <si>
    <t>人员经费</t>
  </si>
  <si>
    <t>公用经费</t>
  </si>
  <si>
    <t>1</t>
  </si>
  <si>
    <t>2</t>
  </si>
  <si>
    <t>3</t>
  </si>
  <si>
    <t>4</t>
  </si>
  <si>
    <t>5</t>
  </si>
  <si>
    <t>6</t>
  </si>
  <si>
    <t>预算03表</t>
  </si>
  <si>
    <t>2026年一般公共预算“三公”经费支出预算表</t>
  </si>
  <si>
    <t>单位：元</t>
  </si>
  <si>
    <t>“三公”经费合计</t>
  </si>
  <si>
    <t>因公出国（境）费</t>
  </si>
  <si>
    <t>公务用车购置及运行费</t>
  </si>
  <si>
    <t>公务接待费</t>
  </si>
  <si>
    <t>公务用车购置费</t>
  </si>
  <si>
    <t>公务用车运行费</t>
  </si>
  <si>
    <t>注：昆明医科大学第一附属医院不涉及一般公共预算“三公”经费</t>
  </si>
  <si>
    <t>预算04表</t>
  </si>
  <si>
    <t>2026年部门基本支出预算表</t>
  </si>
  <si>
    <t>单位名称</t>
  </si>
  <si>
    <t>项目代码</t>
  </si>
  <si>
    <t>项目名称</t>
  </si>
  <si>
    <t>功能科目编码</t>
  </si>
  <si>
    <t>功能科目名称</t>
  </si>
  <si>
    <t>经济科目编码</t>
  </si>
  <si>
    <t>经济科目名称</t>
  </si>
  <si>
    <t>资金来源</t>
  </si>
  <si>
    <t>财政拨款结转结余</t>
  </si>
  <si>
    <t>全年数</t>
  </si>
  <si>
    <t>已提前安排</t>
  </si>
  <si>
    <t>抵扣上年垫付资金</t>
  </si>
  <si>
    <t>本次下达</t>
  </si>
  <si>
    <t>另文下达</t>
  </si>
  <si>
    <t>事业单位
经营收入</t>
  </si>
  <si>
    <t>530000210000000040760</t>
  </si>
  <si>
    <t>事业人员支出工资</t>
  </si>
  <si>
    <t>30101</t>
  </si>
  <si>
    <t>基本工资</t>
  </si>
  <si>
    <t>30102</t>
  </si>
  <si>
    <t>津贴补贴</t>
  </si>
  <si>
    <t>30103</t>
  </si>
  <si>
    <t>奖金</t>
  </si>
  <si>
    <t>30107</t>
  </si>
  <si>
    <t>绩效工资</t>
  </si>
  <si>
    <t>530000210000000040761</t>
  </si>
  <si>
    <t>社会保障缴费</t>
  </si>
  <si>
    <t>30108</t>
  </si>
  <si>
    <t>机关事业单位基本养老保险缴费</t>
  </si>
  <si>
    <t>30112</t>
  </si>
  <si>
    <t>其他社会保障缴费</t>
  </si>
  <si>
    <t>30110</t>
  </si>
  <si>
    <t>职工基本医疗保险缴费</t>
  </si>
  <si>
    <t>30307</t>
  </si>
  <si>
    <t>医疗费补助</t>
  </si>
  <si>
    <t>30111</t>
  </si>
  <si>
    <t>公务员医疗补助缴费</t>
  </si>
  <si>
    <t>530000210000000040762</t>
  </si>
  <si>
    <t>社会保障缴费（职业年金单位缴费）</t>
  </si>
  <si>
    <t>30109</t>
  </si>
  <si>
    <t>职业年金缴费</t>
  </si>
  <si>
    <t>530000210000000040763</t>
  </si>
  <si>
    <t>30113</t>
  </si>
  <si>
    <t>530000210000000040764</t>
  </si>
  <si>
    <t>对个人和家庭的补助</t>
  </si>
  <si>
    <t>30399</t>
  </si>
  <si>
    <t>其他对个人和家庭的补助</t>
  </si>
  <si>
    <t>530000210000000040765</t>
  </si>
  <si>
    <t>其他工资福利支出</t>
  </si>
  <si>
    <t>30199</t>
  </si>
  <si>
    <t>530000210000000040766</t>
  </si>
  <si>
    <t>公车购置及运维费</t>
  </si>
  <si>
    <t>30231</t>
  </si>
  <si>
    <t>公务用车运行维护费</t>
  </si>
  <si>
    <t>530000210000000040768</t>
  </si>
  <si>
    <t>30217</t>
  </si>
  <si>
    <t>530000210000000040770</t>
  </si>
  <si>
    <t>工会经费</t>
  </si>
  <si>
    <t>30228</t>
  </si>
  <si>
    <t>530000210000000040771</t>
  </si>
  <si>
    <t>一般公用经费</t>
  </si>
  <si>
    <t>30299</t>
  </si>
  <si>
    <t>其他商品和服务支出</t>
  </si>
  <si>
    <t>30201</t>
  </si>
  <si>
    <t>办公费</t>
  </si>
  <si>
    <t>30202</t>
  </si>
  <si>
    <t>印刷费</t>
  </si>
  <si>
    <t>30205</t>
  </si>
  <si>
    <t>水费</t>
  </si>
  <si>
    <t>30206</t>
  </si>
  <si>
    <t>电费</t>
  </si>
  <si>
    <t>30207</t>
  </si>
  <si>
    <t>邮电费</t>
  </si>
  <si>
    <t>30209</t>
  </si>
  <si>
    <t>物业管理费</t>
  </si>
  <si>
    <t>30211</t>
  </si>
  <si>
    <t>差旅费</t>
  </si>
  <si>
    <t>30213</t>
  </si>
  <si>
    <t>维修（护）费</t>
  </si>
  <si>
    <t>30214</t>
  </si>
  <si>
    <t>租赁费</t>
  </si>
  <si>
    <t>30216</t>
  </si>
  <si>
    <t>培训费</t>
  </si>
  <si>
    <t>30218</t>
  </si>
  <si>
    <t>专用材料费</t>
  </si>
  <si>
    <t>30225</t>
  </si>
  <si>
    <t>专用燃料费</t>
  </si>
  <si>
    <t>30226</t>
  </si>
  <si>
    <t>劳务费</t>
  </si>
  <si>
    <t>30227</t>
  </si>
  <si>
    <t>委托业务费</t>
  </si>
  <si>
    <t>30240</t>
  </si>
  <si>
    <t>税金及附加费用</t>
  </si>
  <si>
    <t>预算05-1表</t>
  </si>
  <si>
    <t>2026年部门项目支出预算表</t>
  </si>
  <si>
    <t>项目分类</t>
  </si>
  <si>
    <t>项目单位</t>
  </si>
  <si>
    <t>本年拨款</t>
  </si>
  <si>
    <t>其中：本次下达</t>
  </si>
  <si>
    <t>2024年第一批科技合作专项资金</t>
  </si>
  <si>
    <t>事业发展类</t>
  </si>
  <si>
    <t>530000241100002754707</t>
  </si>
  <si>
    <t>2025第三批高层次科技人才培养引进专项资金</t>
  </si>
  <si>
    <t>530000251100004526281</t>
  </si>
  <si>
    <t>2025年第二批高层次科技人才培养引进专项资金</t>
  </si>
  <si>
    <t>530000251100004342974</t>
  </si>
  <si>
    <t>2025年第二批基础研究计划项目专项资金</t>
  </si>
  <si>
    <t>530000251100004349532</t>
  </si>
  <si>
    <t>2025年第二批科技合作专项资金</t>
  </si>
  <si>
    <t>530000251100004342425</t>
  </si>
  <si>
    <t>2025年第三批科技合作专项资金</t>
  </si>
  <si>
    <t>530000251100004520975</t>
  </si>
  <si>
    <t>2025年第三批省预算内基本建设投资专项资金</t>
  </si>
  <si>
    <t>530000251100004569622</t>
  </si>
  <si>
    <t>31001</t>
  </si>
  <si>
    <t>房屋建筑物购建</t>
  </si>
  <si>
    <t>2025年第三批重点研发（社会发展）专项资金</t>
  </si>
  <si>
    <t>530000251100004518996</t>
  </si>
  <si>
    <t>2025年第一批高层次科技人才培养引进专项资金</t>
  </si>
  <si>
    <t>530000251100004196564</t>
  </si>
  <si>
    <t>2025年第一批科技创新基地建设专项资金</t>
  </si>
  <si>
    <t>530000251100004214001</t>
  </si>
  <si>
    <t>31003</t>
  </si>
  <si>
    <t>专用设备购置</t>
  </si>
  <si>
    <t>2025年第一批科技合作专项资金</t>
  </si>
  <si>
    <t>530000251100004208054</t>
  </si>
  <si>
    <t>2025年第一批重点研发（社会发展）专项资金</t>
  </si>
  <si>
    <t>530000251100004193390</t>
  </si>
  <si>
    <t>2025年度云南省卫生健康事业高质量发展发展三年行动计划第二批资金</t>
  </si>
  <si>
    <t>530000251100004273040</t>
  </si>
  <si>
    <t>30239</t>
  </si>
  <si>
    <t>其他交通费用</t>
  </si>
  <si>
    <t>31002</t>
  </si>
  <si>
    <t>办公设备购置</t>
  </si>
  <si>
    <t>2025年度云南省卫生健康事业高质量发展三年行动计划（第四批）资金</t>
  </si>
  <si>
    <t>530000251100004585784</t>
  </si>
  <si>
    <t>2025年基本公共卫生中央补助专项资金</t>
  </si>
  <si>
    <t>530000251100004358932</t>
  </si>
  <si>
    <t>2025年省本级第一批人才发展专项资金</t>
  </si>
  <si>
    <t>530000251100004208677</t>
  </si>
  <si>
    <t>2025年省委组织部牵头人才发展专项资金</t>
  </si>
  <si>
    <t>530000251100004459422</t>
  </si>
  <si>
    <t>2025年医疗服务与保障能力提升（公立医院综合改革）资金</t>
  </si>
  <si>
    <t>530000251100003857282</t>
  </si>
  <si>
    <t>2025年医疗服务与保障能力提升（卫生健康人才培养）补助结算资金</t>
  </si>
  <si>
    <t>530000251100004345442</t>
  </si>
  <si>
    <t>31099</t>
  </si>
  <si>
    <t>其他资本性支出</t>
  </si>
  <si>
    <t>2025年医疗服务与保障能力提升（卫生健康人才培养）补助资金</t>
  </si>
  <si>
    <t>专项业务类</t>
  </si>
  <si>
    <t>530000251100003857847</t>
  </si>
  <si>
    <t>2025年医疗服务与保障能力提升（医疗卫生机构能力建设、卫生健康人才培养）资金</t>
  </si>
  <si>
    <t>530000251100004357699</t>
  </si>
  <si>
    <t>2025年医疗服务与保障能力提升（医疗卫生机构能力建设）补助资金</t>
  </si>
  <si>
    <t>530000251100003858145</t>
  </si>
  <si>
    <t>31007</t>
  </si>
  <si>
    <t>信息网络及软件购置更新</t>
  </si>
  <si>
    <t>2025年医疗服务与保障能力提升（医疗卫生机构能力建设）资金</t>
  </si>
  <si>
    <t>530000251100004345991</t>
  </si>
  <si>
    <t>2025年医疗服务与保障能力提升（中医药事业传承与发展部分）补助资金</t>
  </si>
  <si>
    <t>530000251100003858141</t>
  </si>
  <si>
    <t>2025年医疗卫生能力提升补助经费</t>
  </si>
  <si>
    <t>530000251100004439669</t>
  </si>
  <si>
    <t>2025年优质高效医疗卫生中央基建投资（昆明医科大学第一附属医院国家紧急医学救援基地）专项资金</t>
  </si>
  <si>
    <t>530000251100004415328</t>
  </si>
  <si>
    <t>30901</t>
  </si>
  <si>
    <t>30903</t>
  </si>
  <si>
    <t>2025年云南省卫生健康事业高质量发展三年行动计划（第三批）资金</t>
  </si>
  <si>
    <t>530000251100004403372</t>
  </si>
  <si>
    <t>2025年重大公共卫生服务补助结算资金</t>
  </si>
  <si>
    <t>530000251100004445407</t>
  </si>
  <si>
    <t>2025年重大公共卫生服务补助资金</t>
  </si>
  <si>
    <t>530000251100003859600</t>
  </si>
  <si>
    <t>2025年住院（专科）医师规范化培训资金</t>
  </si>
  <si>
    <t>530000251100004739216</t>
  </si>
  <si>
    <t>30305</t>
  </si>
  <si>
    <t>生活补助</t>
  </si>
  <si>
    <t>2025医疗服务与保障能力提升（医疗卫生机构能力建设、卫生健康人才培养）补助资金</t>
  </si>
  <si>
    <t>530000251100003857761</t>
  </si>
  <si>
    <t>“医疗卫生人才”专项项目支持经费</t>
  </si>
  <si>
    <t>530000251100004583891</t>
  </si>
  <si>
    <t>彩云博士后资助项目经费</t>
  </si>
  <si>
    <t>530000251100004333591</t>
  </si>
  <si>
    <t>附一院提升医疗服务能力专项资金</t>
  </si>
  <si>
    <t>530000200000000002072</t>
  </si>
  <si>
    <t>昆明医科大学第一附属医院发展项目资金</t>
  </si>
  <si>
    <t>530000261100004495233</t>
  </si>
  <si>
    <t>其他人员支出</t>
  </si>
  <si>
    <t>民生类</t>
  </si>
  <si>
    <t>530000231100001107421</t>
  </si>
  <si>
    <t>人才发展专项资金</t>
  </si>
  <si>
    <t>530000261100005175095</t>
  </si>
  <si>
    <t>兴滇英才支持计划2025年度青年人才资助经费</t>
  </si>
  <si>
    <t>530000251100004340204</t>
  </si>
  <si>
    <t>因公出国（境）专项经费</t>
  </si>
  <si>
    <t>因公出国（境）经费</t>
  </si>
  <si>
    <t>530000231100001108521</t>
  </si>
  <si>
    <t>30212</t>
  </si>
  <si>
    <t>因公出国（境）费用</t>
  </si>
  <si>
    <t>云南省2025年第一批科技计划基础研究计划专项资金</t>
  </si>
  <si>
    <t>530000251100004193010</t>
  </si>
  <si>
    <t>云南省2025年度中央引导地方科技发展年度预算资金</t>
  </si>
  <si>
    <t>530000251100004564342</t>
  </si>
  <si>
    <t>专业技术人才专项培养奖励和管理专项资金</t>
  </si>
  <si>
    <t>530000261100005175094</t>
  </si>
  <si>
    <t>预算05-2表</t>
  </si>
  <si>
    <t>2026年部门项目支出绩效目标表</t>
  </si>
  <si>
    <t>单位名称、项目名称</t>
  </si>
  <si>
    <t>项目年度绩效目标</t>
  </si>
  <si>
    <t>一级指标</t>
  </si>
  <si>
    <t>二级指标</t>
  </si>
  <si>
    <t>三级指标</t>
  </si>
  <si>
    <t>指标性质</t>
  </si>
  <si>
    <t>指标值</t>
  </si>
  <si>
    <t>度量单位</t>
  </si>
  <si>
    <t>指标属性</t>
  </si>
  <si>
    <t>指标内容</t>
  </si>
  <si>
    <t>通过实施云南省“兴滇英才支持计划”青年人才项目，完善梯队建设和人才培养，继续贯彻“仁医仁术立院、真理真心育人”的核心理念，坚持“以患者为中心，以员工为核心”，牢记“维护健康、立德树人”的根本任务，全面提升医疗质量、医疗服务、医学教育、临床科研、医院管理能力和水平，强化体系创新、技术创新、模式创新、管理创新，努力建设云南引领、西部一流、全国知名、辐射南亚东南亚的高质量发展的现代化高水平医科大学附属医院。</t>
  </si>
  <si>
    <t>产出指标</t>
  </si>
  <si>
    <t>数量指标</t>
  </si>
  <si>
    <t>国家级或省级科研立项（实施）</t>
  </si>
  <si>
    <t>&gt;=</t>
  </si>
  <si>
    <t>30</t>
  </si>
  <si>
    <t>项</t>
  </si>
  <si>
    <t>定量指标</t>
  </si>
  <si>
    <t>发表SCI论文</t>
  </si>
  <si>
    <t>篇</t>
  </si>
  <si>
    <t>发表中文核心期刊</t>
  </si>
  <si>
    <t>20</t>
  </si>
  <si>
    <t>诊疗人次</t>
  </si>
  <si>
    <t>10000</t>
  </si>
  <si>
    <t>人次</t>
  </si>
  <si>
    <t>效益指标</t>
  </si>
  <si>
    <t>社会效益</t>
  </si>
  <si>
    <t>培养基层人才</t>
  </si>
  <si>
    <t>2000</t>
  </si>
  <si>
    <t>人</t>
  </si>
  <si>
    <t>可持续影响</t>
  </si>
  <si>
    <t>培养研究生</t>
  </si>
  <si>
    <t>满意度指标</t>
  </si>
  <si>
    <t>服务对象满意度</t>
  </si>
  <si>
    <t>患者满意度</t>
  </si>
  <si>
    <t>90</t>
  </si>
  <si>
    <t>%</t>
  </si>
  <si>
    <t xml:space="preserve">1.住培/专科医师规范化培训：完成上级部门住培招收指标90%以上，住培医师结业考核首考通过率达到90%以上，住培医师满意度达90%。
2.副省级以上干部医疗费：每周完成重点保健对象日常巡诊工作，每周巡诊人次不少于55人次。每年完成重点保健对象体检工作，每位重点保健对象每年体检1-2次。及时发现重点保健对象健康问题，发现问题及时入院，进一步明确病因。
3.厅级干部健康体检经费：按省保健局要求，做好保健对象体检工作，合理安排体检流程，尽量减少保健对象体检过程中的往返，确保体检结论诊断无误，进一步提升保健对象满意度。
4.保健基地医院能力提升经费：进一步做好医院信息化建设，确保每一位保健对象的医疗档案安全；完成指令性任务，不少于150人次；完成医护人员能力提升。
5.云南省第六批中医药师带徒（中药类）项目：按计划完成中药类继承人的培养任务，确保继承人在跟师学习、实践技能、学术研究等方面达到规定要求，提高继承人的专业素养和能力水平。
6.药政能力提升：按照工作要求完成云南省核心网成员单位调整和新入网成员单位审核确认工作，保障我省监测数据的质量；收集年度监测数据，应用数据评分表和评分软件对全省239家医疗机构成员单位监测数据进行分析、评价、反馈，发现存在的问题并积极整改，向云南省卫健委提交年度监测数据分析报告1份。
</t>
  </si>
  <si>
    <t>跟师工作记录完成份数</t>
  </si>
  <si>
    <t>12</t>
  </si>
  <si>
    <t>份</t>
  </si>
  <si>
    <t xml:space="preserve">中医药继承人完成12份跟师工作记录，且能反映导师经验专长
</t>
  </si>
  <si>
    <t>处方点评报告完成份数</t>
  </si>
  <si>
    <t xml:space="preserve">中医药继承人完成12份处方点评报告，点评内容包含门诊处方及病历等，能指出不合理处方问题并提出针对性建议
</t>
  </si>
  <si>
    <t>药历完成份数</t>
  </si>
  <si>
    <t>10</t>
  </si>
  <si>
    <t xml:space="preserve">中医药继承人完成10份药历，药历书写规范，内容完整，药物分析透彻充分，有指导老师批阅
</t>
  </si>
  <si>
    <t>保健对象巡诊人数</t>
  </si>
  <si>
    <t>2300</t>
  </si>
  <si>
    <t>每周完成重点保健对象日常巡诊工作，每周巡诊人次不少于55人次。每年完成重点保健对象体检工作，每位重点保健对象每年体检1-2次。及时发现重点保健对象健康问题，发现问题及时入院，进一步明确病因。</t>
  </si>
  <si>
    <t>保健对象体检人数</t>
  </si>
  <si>
    <t>1300</t>
  </si>
  <si>
    <t>按省保健局要求，做好保健对象体检工作，合理安排体检流程，尽量减少保健对象体检过程中的往返，确保体检结论诊断无误，进一步提升保健对象满意度（平均满意度达95分以上）</t>
  </si>
  <si>
    <t>完成指令性保健任务</t>
  </si>
  <si>
    <t>150</t>
  </si>
  <si>
    <t>1.进一步做好医院信息化建设，确保每一位保健对象的医疗档案安全
2.完成指令性任务，不少于150人次
3.完成医护人员能力提升</t>
  </si>
  <si>
    <t>耐药监测数据分析报告</t>
  </si>
  <si>
    <t>=</t>
  </si>
  <si>
    <t>1.00</t>
  </si>
  <si>
    <t>云南省医疗机构细菌真菌耐药监测分析质量管理中心出具耐药监测数据分析报告一份</t>
  </si>
  <si>
    <t>规培其他医疗机构药师</t>
  </si>
  <si>
    <t xml:space="preserve">药政能力提升规培其他医疗机构药师6名
</t>
  </si>
  <si>
    <t>发表论文</t>
  </si>
  <si>
    <t>药政能力提升发表相关论文</t>
  </si>
  <si>
    <t>住培结业考核首考通过率</t>
  </si>
  <si>
    <t>住培招收完成率</t>
  </si>
  <si>
    <t>质量指标</t>
  </si>
  <si>
    <t>药学实践技能总体符合率</t>
  </si>
  <si>
    <t>80</t>
  </si>
  <si>
    <t xml:space="preserve">中医药继承人中药炮制、调剂、正伪品鉴别、临床实践等与指导老师的总体符合率达到80%（含）以上
</t>
  </si>
  <si>
    <t>科普宣传</t>
  </si>
  <si>
    <t>次</t>
  </si>
  <si>
    <t>药政能力提升，云南省医疗机构细菌真菌耐药监测分析质量管理中心科普宣传</t>
  </si>
  <si>
    <t>提升医院医疗质量水平</t>
  </si>
  <si>
    <t>按省卫健委工作要求，完成相关专业省市州县级医疗机构医疗质控工作监督和评价</t>
  </si>
  <si>
    <t>出院患者手术占比</t>
  </si>
  <si>
    <t>40</t>
  </si>
  <si>
    <t>出院患者施行手术治疗台次占同期出院患者总人次数的比例。</t>
  </si>
  <si>
    <t>毕业住培医师培训满意度</t>
  </si>
  <si>
    <t>保健对象满意度</t>
  </si>
  <si>
    <t>95</t>
  </si>
  <si>
    <t>确保保健对象满意度达95%</t>
  </si>
  <si>
    <t>数据填报医疗机构满意度</t>
  </si>
  <si>
    <t xml:space="preserve">药政能力提升：对采用信息化质控平台填报数据的医疗机构进行服务满意度调查的满意度。
</t>
  </si>
  <si>
    <t>信息化：持续推进医院大数据中心建设，支持医院数字化转型信息化建设；推动 AI 辅助诊疗、区域医疗协同等应用，支撑医院高质量发展。
基本建设：1、国家紧急医学救援基地建设项目争取完工并投入使用；2、呈贡二期争取项目完工，并完成项目调试；3、办理5号楼项目相关竣工结算款项。
资产：加强采购预算管理，多部门协作加强预算的严肃性与前瞻性，合理配置，提高采购效率；利用信息化手段，保障医疗设备使用安全。</t>
  </si>
  <si>
    <t>设备验收通过率</t>
  </si>
  <si>
    <t>85</t>
  </si>
  <si>
    <t>验收通过台次/验收台次</t>
  </si>
  <si>
    <t>重大安全事故发生</t>
  </si>
  <si>
    <t>0.00</t>
  </si>
  <si>
    <t>反映工程实施期间的安全目标</t>
  </si>
  <si>
    <t>竣工验收合格率</t>
  </si>
  <si>
    <t>反映项目验收情况，竣工验收合格率=（验收合格单元工程数量/完工单元工程总数）×100%</t>
  </si>
  <si>
    <t>设计变更率</t>
  </si>
  <si>
    <t>&lt;=</t>
  </si>
  <si>
    <t>反映项目设计变更情况，设计变更率=（项目变更金额/项目总预算金额）*100%</t>
  </si>
  <si>
    <t>时效指标</t>
  </si>
  <si>
    <t>工期控制率</t>
  </si>
  <si>
    <t>15</t>
  </si>
  <si>
    <t>反映工期控制情况，工期控制率=实际工期/计划工期×100%</t>
  </si>
  <si>
    <t>信息系统建设变更率</t>
  </si>
  <si>
    <t>建设过程中变更内容/计划建设内容</t>
  </si>
  <si>
    <t>住院患者出院人次</t>
  </si>
  <si>
    <t>180000</t>
  </si>
  <si>
    <t>所有出院的人数，包括医嘱离院、医嘱转其他医疗机构、非医嘱离院、死亡及其它人数</t>
  </si>
  <si>
    <t>做好单位人员经费保障，按规定落实编外人员各项待遇。</t>
  </si>
  <si>
    <t>编外人员薪酬发放及时率</t>
  </si>
  <si>
    <t>单位编外人员薪酬发放及时率</t>
  </si>
  <si>
    <t>编外人员工资福利发放人数</t>
  </si>
  <si>
    <t>4000</t>
  </si>
  <si>
    <t>单位编外人员工资福利发放人数</t>
  </si>
  <si>
    <t>编外人员满意度</t>
  </si>
  <si>
    <t>反映人员对部门（单位）履职情况的满意程度。</t>
  </si>
  <si>
    <t>通过享受省政府特殊津贴专家项目，实施省专业技术人员知识更新培训班，留滇博士后补助计划项目，完善梯队建设和人才培养，解决临床问题，开展临床新技术和课题研究，人员培训，医教研协同发展。</t>
  </si>
  <si>
    <t>开展新技术新项目</t>
  </si>
  <si>
    <t>培训基层人才</t>
  </si>
  <si>
    <t>300</t>
  </si>
  <si>
    <t>博士后正常出站率</t>
  </si>
  <si>
    <t xml:space="preserve">（一）大力推进医院国际人才培养工作
1.规范做好短期因公出国工作
2.优化绩效管理，提升长期公派出国工作。
（二）加强引智项目申报工作，加大国际优质教育资源引进力度
（三）搭建国际交流平台，积极做好国际会议举办
（三）做好赴斯里兰卡光明行援外工作
（四）做好外国专家团队来访接待工作
（五）医院国际诊疗保健中心建设工作
 （六）其它国际合作与交流工作
</t>
  </si>
  <si>
    <t>做好职工长期公派出国留学工作</t>
  </si>
  <si>
    <t>职工长期公派出国留学人数</t>
  </si>
  <si>
    <t>完成救援救助</t>
  </si>
  <si>
    <t>100</t>
  </si>
  <si>
    <t>完成救援救助人次</t>
  </si>
  <si>
    <t>受援对象满意度</t>
  </si>
  <si>
    <t>反映受援对象满意度的满意程度。</t>
  </si>
  <si>
    <t>预算06表</t>
  </si>
  <si>
    <t>2026年政府性基金预算支出预算表</t>
  </si>
  <si>
    <t>政府性基金预算支出</t>
  </si>
  <si>
    <t>注：昆明医科大学第一附属医院不涉及政府性基金</t>
  </si>
  <si>
    <t>预算07表</t>
  </si>
  <si>
    <t>2026年部门政府采购预算表</t>
  </si>
  <si>
    <t>预算项目</t>
  </si>
  <si>
    <t>采购项目</t>
  </si>
  <si>
    <t>采购品目</t>
  </si>
  <si>
    <t>计量
单位</t>
  </si>
  <si>
    <t>数量</t>
  </si>
  <si>
    <t>面向中小企业预留资金</t>
  </si>
  <si>
    <t>政府性
基金</t>
  </si>
  <si>
    <t>国有资本经营收益</t>
  </si>
  <si>
    <t>财政专户管理的收入</t>
  </si>
  <si>
    <t>单位自筹</t>
  </si>
  <si>
    <t>医疗设备（干部保健）</t>
  </si>
  <si>
    <t>A02000000 设备</t>
  </si>
  <si>
    <t>干部保健软件</t>
  </si>
  <si>
    <t>A08000000 无形资产</t>
  </si>
  <si>
    <t>车辆燃油</t>
  </si>
  <si>
    <t>C23120302 车辆加油、添加燃料服务</t>
  </si>
  <si>
    <t>年</t>
  </si>
  <si>
    <t>车辆维修及其他</t>
  </si>
  <si>
    <t>C23120301 车辆维修和保养服务</t>
  </si>
  <si>
    <t>车辆保险</t>
  </si>
  <si>
    <t>C1804010201 机动车保险服务</t>
  </si>
  <si>
    <t>本部至呈贡院区交通运输服务费</t>
  </si>
  <si>
    <t>C15030000 城市交通服务</t>
  </si>
  <si>
    <t>呈贡院区电梯维护费</t>
  </si>
  <si>
    <t>C23120800 电梯维修和保养服务</t>
  </si>
  <si>
    <t>西昌路院区电梯维保费</t>
  </si>
  <si>
    <t>两院区网络专线租用</t>
  </si>
  <si>
    <t>C17000000 电信和其他信息传输服务</t>
  </si>
  <si>
    <t>病案统计科病历仓储</t>
  </si>
  <si>
    <t>C21020000 房屋租赁服务</t>
  </si>
  <si>
    <t>打印、复印纸</t>
  </si>
  <si>
    <t>A05040101 复印纸</t>
  </si>
  <si>
    <t>批</t>
  </si>
  <si>
    <t>呈贡院区中心供氧系统委托管理服务费</t>
  </si>
  <si>
    <t>C99000000 其他服务</t>
  </si>
  <si>
    <t>食堂购买服务</t>
  </si>
  <si>
    <t>西昌路院区中心供氧站托管费</t>
  </si>
  <si>
    <t>洗涤外包</t>
  </si>
  <si>
    <t>科技教育部审计委托业务</t>
  </si>
  <si>
    <t>C23030000 审计服务</t>
  </si>
  <si>
    <t>审计科审计委托业务</t>
  </si>
  <si>
    <t>污水处理站委托服务</t>
  </si>
  <si>
    <t>C07020100 水污染治理服务</t>
  </si>
  <si>
    <t>维修和保养服务</t>
  </si>
  <si>
    <t>C23120000 维修和保养服务</t>
  </si>
  <si>
    <t>呈贡院区后勤综合保障服务费</t>
  </si>
  <si>
    <t>C21040000 物业管理服务</t>
  </si>
  <si>
    <t>西昌路院区保洁外包</t>
  </si>
  <si>
    <t>呈贡院区办公生活物资采购</t>
  </si>
  <si>
    <t>A07000000 物资</t>
  </si>
  <si>
    <t>呈贡院区医用气体</t>
  </si>
  <si>
    <t>吨</t>
  </si>
  <si>
    <t>工作服</t>
  </si>
  <si>
    <t>件</t>
  </si>
  <si>
    <t>膳食组原材料采购</t>
  </si>
  <si>
    <t>个</t>
  </si>
  <si>
    <t>商务服务组商品采购</t>
  </si>
  <si>
    <t>西昌路院区办公生活物资采购</t>
  </si>
  <si>
    <t>西昌路院区医用气体</t>
  </si>
  <si>
    <t>两院区打印机及电脑维保服务</t>
  </si>
  <si>
    <t>C16000000 信息技术服务</t>
  </si>
  <si>
    <t>两院区信息系统支持平台维保服务</t>
  </si>
  <si>
    <t>信息化咨询与监理服务</t>
  </si>
  <si>
    <t>呈贡院区医疗废弃物处置</t>
  </si>
  <si>
    <t>C07020401 医疗和药物废弃物治理服务</t>
  </si>
  <si>
    <t>西昌路院区医疗废弃物处置</t>
  </si>
  <si>
    <t>文印业务外包一年</t>
  </si>
  <si>
    <t>C23090100 印刷服务</t>
  </si>
  <si>
    <t>西昌路院区绿化外包</t>
  </si>
  <si>
    <t>C13030000 园林绿化管理服务</t>
  </si>
  <si>
    <t>保安服务（呈贡院区）</t>
  </si>
  <si>
    <t>C19000000 专业技术服务</t>
  </si>
  <si>
    <t>保安服务费</t>
  </si>
  <si>
    <t>计量检测服务</t>
  </si>
  <si>
    <t>消防水炮更换（呈贡院区）</t>
  </si>
  <si>
    <t>消防维保及值班服务（呈贡院区）</t>
  </si>
  <si>
    <t>消防维保及值班人员服务</t>
  </si>
  <si>
    <t>应急处突保安服务</t>
  </si>
  <si>
    <t>家具</t>
  </si>
  <si>
    <t>A05000000 家具和用具</t>
  </si>
  <si>
    <t>办公电脑、打印机及办公外设设备</t>
  </si>
  <si>
    <t>办公设备</t>
  </si>
  <si>
    <t>后发中心电梯</t>
  </si>
  <si>
    <t>部</t>
  </si>
  <si>
    <t>两院区交换机、网络、存储设备</t>
  </si>
  <si>
    <t>医疗设备</t>
  </si>
  <si>
    <t>操作系统级办公软件等基础软件</t>
  </si>
  <si>
    <t>患者全程管理系统</t>
  </si>
  <si>
    <t>临床技能培训课程平台</t>
  </si>
  <si>
    <t>临床专科能力提升信息化整体建设项目</t>
  </si>
  <si>
    <t>能耗管理平台</t>
  </si>
  <si>
    <t>杀毒软件</t>
  </si>
  <si>
    <t>商用密码应用及网络安全加固项目</t>
  </si>
  <si>
    <t>智能化医保管理系统</t>
  </si>
  <si>
    <t>预算08表</t>
  </si>
  <si>
    <t>2026年部门政府购买服务预算表</t>
  </si>
  <si>
    <t>政府购买服务项目</t>
  </si>
  <si>
    <t>政府购买服务目录</t>
  </si>
  <si>
    <t>注：昆明医科大学第一附属医院不涉及政府购买服务</t>
  </si>
  <si>
    <t>预算09-1表</t>
  </si>
  <si>
    <t>2026年省对下转移支付预算表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</si>
  <si>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</si>
  <si>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</si>
  <si>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</si>
  <si>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</si>
  <si>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</si>
  <si>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</si>
  <si>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</si>
  <si>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</si>
  <si>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</si>
  <si>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</si>
  <si>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</si>
  <si>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</si>
  <si>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</si>
  <si>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</si>
  <si>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</si>
  <si>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</si>
  <si>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</si>
  <si>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</si>
  <si>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</si>
  <si>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</si>
  <si>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</si>
  <si>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</si>
  <si>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未分配到地区数</t>
  </si>
  <si>
    <t>注：昆明医科大学第一附属医院不涉及省对下转移支付</t>
  </si>
  <si>
    <t>预算09-2表</t>
  </si>
  <si>
    <t>2026年省对下转移支付绩效目标表</t>
  </si>
  <si>
    <t>预算10表</t>
  </si>
  <si>
    <t>2026年新增资产配置表</t>
  </si>
  <si>
    <t>资产类别</t>
  </si>
  <si>
    <t>资产分类代码.名称</t>
  </si>
  <si>
    <t>资产名称</t>
  </si>
  <si>
    <t>计量单位</t>
  </si>
  <si>
    <t>财政部门批复数（元）</t>
  </si>
  <si>
    <t>单价</t>
  </si>
  <si>
    <t>金额</t>
  </si>
  <si>
    <t>7</t>
  </si>
  <si>
    <t>8</t>
  </si>
  <si>
    <t>设备</t>
  </si>
  <si>
    <t>A02010202 交换设备</t>
  </si>
  <si>
    <t>两院区交换机采购</t>
  </si>
  <si>
    <t>套</t>
  </si>
  <si>
    <t>A02019900 其他信息化设备</t>
  </si>
  <si>
    <t>2026年排队叫号系统建设项目续建</t>
  </si>
  <si>
    <t>AI智能总检系统所需硬件设备</t>
  </si>
  <si>
    <t>国家卫生健康委医院管理研究所医院药学高质量发展研究课题所需设备</t>
  </si>
  <si>
    <t>患者全程管理系统专用设备</t>
  </si>
  <si>
    <t>临床专科能力提升信息化整体建设项目所需硬件</t>
  </si>
  <si>
    <t>疼痛综合管理系统硬件</t>
  </si>
  <si>
    <t>体检导诊管理系统所需硬件</t>
  </si>
  <si>
    <t>医护工作站终端、输出/输入设备等</t>
  </si>
  <si>
    <t>智慧门诊-药房取药流程改造项目硬件</t>
  </si>
  <si>
    <t>A02021007 条码打印机</t>
  </si>
  <si>
    <t>小型分页/喷码机</t>
  </si>
  <si>
    <t>台</t>
  </si>
  <si>
    <t>A02040101 缩微摄影机</t>
  </si>
  <si>
    <t>显微摄影采集头</t>
  </si>
  <si>
    <t>A02051227 电梯</t>
  </si>
  <si>
    <t>电梯</t>
  </si>
  <si>
    <t>A02052501 离心机</t>
  </si>
  <si>
    <t>高速冷冻离心机</t>
  </si>
  <si>
    <t>迷你离心机</t>
  </si>
  <si>
    <t>台式高速离心机</t>
  </si>
  <si>
    <t>细胞涂片离心机</t>
  </si>
  <si>
    <t>A02053103 封口机械</t>
  </si>
  <si>
    <t>全自动电磁感应铝箔封口机</t>
  </si>
  <si>
    <t>折页机</t>
  </si>
  <si>
    <t>A02059900 其他机械设备</t>
  </si>
  <si>
    <t>磁力搅拌器</t>
  </si>
  <si>
    <t>A02061504 不间断电源</t>
  </si>
  <si>
    <t>WB电源</t>
  </si>
  <si>
    <t>A02100301 显微镜</t>
  </si>
  <si>
    <t>倒置生物显微镜</t>
  </si>
  <si>
    <t>显微镜</t>
  </si>
  <si>
    <t>A02100401 电化学分析仪器</t>
  </si>
  <si>
    <t>PCR水平电泳槽</t>
  </si>
  <si>
    <t>A02102100 教学仪器</t>
  </si>
  <si>
    <t>超声引导腹腔穿刺模型</t>
  </si>
  <si>
    <t>超声引导心包穿刺模型</t>
  </si>
  <si>
    <t>超声引导胸腔穿刺模型</t>
  </si>
  <si>
    <t>新生儿抢救辐射台</t>
  </si>
  <si>
    <t>A02320100 手术器械</t>
  </si>
  <si>
    <t>产钳</t>
  </si>
  <si>
    <t>手术器械</t>
  </si>
  <si>
    <t>A02320300 医用电子生理参数检测仪器设备</t>
  </si>
  <si>
    <t>病人监护仪</t>
  </si>
  <si>
    <t>动态心电记录仪</t>
  </si>
  <si>
    <t>动态心电血压记录仪（盒子）</t>
  </si>
  <si>
    <t>动态心肺测试系统</t>
  </si>
  <si>
    <t>动态血压检测仪</t>
  </si>
  <si>
    <t>多参数生命体征检测仪（动态心电、血压二合一）</t>
  </si>
  <si>
    <t>多导睡眠检测仪</t>
  </si>
  <si>
    <t>多普勒胎心听诊器</t>
  </si>
  <si>
    <t>耳鼻过敏组份诊断仪</t>
  </si>
  <si>
    <t>肺功能测定系统</t>
  </si>
  <si>
    <t>肺功能测试系统（带体描仪）</t>
  </si>
  <si>
    <t>肺功能仪</t>
  </si>
  <si>
    <t>呼出气体分析仪</t>
  </si>
  <si>
    <t>呼出一氧化氮测定系统</t>
  </si>
  <si>
    <t>肌电图诱发电位系统</t>
  </si>
  <si>
    <t>监护仪</t>
  </si>
  <si>
    <t>客观听力测试仪</t>
  </si>
  <si>
    <t>纳库仑呼气分析仪</t>
  </si>
  <si>
    <t>脑血管血流动力学检测仪</t>
  </si>
  <si>
    <t>全自动血压计</t>
  </si>
  <si>
    <t>人体成分分析仪</t>
  </si>
  <si>
    <t>数字式心电图机</t>
  </si>
  <si>
    <t>听觉诱发电位仪</t>
  </si>
  <si>
    <t>无创血流动力学心功能检测仪</t>
  </si>
  <si>
    <t>无扰式移动多参数监护仪</t>
  </si>
  <si>
    <t>新生儿指脉氧</t>
  </si>
  <si>
    <t>心电监护仪</t>
  </si>
  <si>
    <t>心电图机</t>
  </si>
  <si>
    <t>心电遥测盒子</t>
  </si>
  <si>
    <t>遥测监护系统</t>
  </si>
  <si>
    <t>医用婴儿体重秤</t>
  </si>
  <si>
    <t>A02320400 医用光学仪器</t>
  </si>
  <si>
    <t>IOL master生物测量仪</t>
  </si>
  <si>
    <t>电子视力检测仪</t>
  </si>
  <si>
    <t>多光谱眼底照相机</t>
  </si>
  <si>
    <t>光学相干断层扫描仪（OCTA)</t>
  </si>
  <si>
    <t>手术显微镜</t>
  </si>
  <si>
    <t>眼科手术显微镜</t>
  </si>
  <si>
    <t>A02320500 医用超声波仪器及设备</t>
  </si>
  <si>
    <t>B超诊断仪</t>
  </si>
  <si>
    <t>便携式彩色多普勒超声系统(含心脏探头)</t>
  </si>
  <si>
    <t>彩色多普勒超声系统</t>
  </si>
  <si>
    <t>彩色多普勒超声诊断仪（介入方向）</t>
  </si>
  <si>
    <t>彩色多普勒超声诊断仪（全身机）</t>
  </si>
  <si>
    <t>彩色多普勒超声诊断仪（心超方向）</t>
  </si>
  <si>
    <t>超声波牙科治疗仪</t>
  </si>
  <si>
    <t>肝脏弹性和脂肪肝定量检测仪</t>
  </si>
  <si>
    <t>A02320600 医用激光仪器及设备</t>
  </si>
  <si>
    <t>577nm激光</t>
  </si>
  <si>
    <t>HO:YAG激光治疗机</t>
  </si>
  <si>
    <t>LED治疗仪、半导体激光治疗机</t>
  </si>
  <si>
    <t>iLumin 激光光纤照明仪</t>
  </si>
  <si>
    <t>激光破膜仪</t>
  </si>
  <si>
    <t>全飞秒激光手术系统</t>
  </si>
  <si>
    <t>A02320700 医用内窥镜</t>
  </si>
  <si>
    <t>4K关节镜系统</t>
  </si>
  <si>
    <t>超高清电子胃肠镜系统</t>
  </si>
  <si>
    <t>超声内镜（超声环扫镜）</t>
  </si>
  <si>
    <t>超声内镜（超声扇扫镜）</t>
  </si>
  <si>
    <t>胆道镜直视系统</t>
  </si>
  <si>
    <t>电子肠镜</t>
  </si>
  <si>
    <t>电子喉镜系统</t>
  </si>
  <si>
    <t>电子胃肠镜</t>
  </si>
  <si>
    <t>宫腔镜</t>
  </si>
  <si>
    <t>胶囊内窥镜磁控设备</t>
  </si>
  <si>
    <t>麻醉视频喉镜</t>
  </si>
  <si>
    <t>内窥镜</t>
  </si>
  <si>
    <t>胃十二指肠镜（电子胃镜）</t>
  </si>
  <si>
    <t>A02320800 物理治疗、康复及体育治疗仪器设备</t>
  </si>
  <si>
    <t>电磁式冲击波治疗仪</t>
  </si>
  <si>
    <t>高频电灼治疗仪</t>
  </si>
  <si>
    <t>红蓝光谱治疗仪</t>
  </si>
  <si>
    <t>射频理疗仪</t>
  </si>
  <si>
    <t>神经血管治疗仪（LED红光治疗仪）</t>
  </si>
  <si>
    <t>吞咽神经肌肉低频电刺激仪</t>
  </si>
  <si>
    <t>医用升温毯机</t>
  </si>
  <si>
    <t>A02321200 医用X线诊断设备</t>
  </si>
  <si>
    <t>数字化X 射线机（钼靶 DR）</t>
  </si>
  <si>
    <t>数字化医用X 线成像系统（DR）</t>
  </si>
  <si>
    <t>医用血管造影X射线系统（DSA）</t>
  </si>
  <si>
    <t>A02321900 临床检验设备</t>
  </si>
  <si>
    <t>8通道移液器</t>
  </si>
  <si>
    <t>支</t>
  </si>
  <si>
    <t>A2型生物安全柜（单人）</t>
  </si>
  <si>
    <t>A2型生物安全柜（双人）</t>
  </si>
  <si>
    <t>QT PCR</t>
  </si>
  <si>
    <t>包埋机</t>
  </si>
  <si>
    <t>超声波清洗机</t>
  </si>
  <si>
    <t>垂直送风净化工作台</t>
  </si>
  <si>
    <t>单道移液器</t>
  </si>
  <si>
    <t>电动吸液器（超净台用）</t>
  </si>
  <si>
    <t>电动移液器</t>
  </si>
  <si>
    <t>电解质分析仪</t>
  </si>
  <si>
    <t>电解质分析仪（测尿钠）</t>
  </si>
  <si>
    <t>电子天平</t>
  </si>
  <si>
    <t>多功能流式分析仪</t>
  </si>
  <si>
    <t>多通道荧光定量分析仪</t>
  </si>
  <si>
    <t>二代高通量测序仪</t>
  </si>
  <si>
    <t>二氧化碳培养箱</t>
  </si>
  <si>
    <t>封膜仪</t>
  </si>
  <si>
    <t>恒温加热台</t>
  </si>
  <si>
    <t>恒温水浴锅</t>
  </si>
  <si>
    <t>恒温箱</t>
  </si>
  <si>
    <t>恒温振荡混匀仪</t>
  </si>
  <si>
    <t>黄疸监测仪</t>
  </si>
  <si>
    <t>基因测序仪</t>
  </si>
  <si>
    <t>胶体金免疫层析分析仪</t>
  </si>
  <si>
    <t>可调式八道移液器0.5-10μL</t>
  </si>
  <si>
    <t>可调式八道移液器10-100μL</t>
  </si>
  <si>
    <t>可调式八道移液器30-300μL</t>
  </si>
  <si>
    <t>冷冻离心机</t>
  </si>
  <si>
    <t>凝胶成像分析系统</t>
  </si>
  <si>
    <t>排枪</t>
  </si>
  <si>
    <t>皮肤生理功能测试仪</t>
  </si>
  <si>
    <t>普通PCR仪</t>
  </si>
  <si>
    <t>全自动粪便分析仪</t>
  </si>
  <si>
    <t>全自动核酸提取仪</t>
  </si>
  <si>
    <t>全自动化学发光分析仪</t>
  </si>
  <si>
    <t>全自动化学发光酶免分析仪</t>
  </si>
  <si>
    <t>全自动化学发光免疫分析仪</t>
  </si>
  <si>
    <t>全自动抗酸杆菌涂片分析系统</t>
  </si>
  <si>
    <t>全自动毛细管电泳仪</t>
  </si>
  <si>
    <t>全自动免疫化学发光仪</t>
  </si>
  <si>
    <t>全自动免疫印迹仪</t>
  </si>
  <si>
    <t>全自动凝血检测流水线</t>
  </si>
  <si>
    <t>全自动生化分析流水线</t>
  </si>
  <si>
    <t>全自动生化分析仪</t>
  </si>
  <si>
    <t>全自动特定蛋白分析仪</t>
  </si>
  <si>
    <t>全自动脱水机</t>
  </si>
  <si>
    <t>全自动微生物鉴定药敏分析仪</t>
  </si>
  <si>
    <t>全自动微生物染色机</t>
  </si>
  <si>
    <t>全自动微生物血培养仪</t>
  </si>
  <si>
    <t>全自动血培养仪</t>
  </si>
  <si>
    <t>全自动血气分析仪</t>
  </si>
  <si>
    <t>全自动血细胞分析流水线</t>
  </si>
  <si>
    <t>全自动样本制备系统</t>
  </si>
  <si>
    <t>全自动阴道分泌物检测仪</t>
  </si>
  <si>
    <t>生物安全柜</t>
  </si>
  <si>
    <t>石蜡包埋机</t>
  </si>
  <si>
    <t>石蜡切片机</t>
  </si>
  <si>
    <t>试管恒温加热仪</t>
  </si>
  <si>
    <t>台式低速离心机</t>
  </si>
  <si>
    <t>糖化血红蛋白分析仪</t>
  </si>
  <si>
    <t>通风柜</t>
  </si>
  <si>
    <t>微孔板离心机</t>
  </si>
  <si>
    <t>涡旋混合仪</t>
  </si>
  <si>
    <t>洗板机</t>
  </si>
  <si>
    <t>细胞计数仪</t>
  </si>
  <si>
    <t>旋转混合仪</t>
  </si>
  <si>
    <t>旋转混匀仪</t>
  </si>
  <si>
    <t>液氮罐</t>
  </si>
  <si>
    <t>医用洁净工作台</t>
  </si>
  <si>
    <t>移液器（100μL)</t>
  </si>
  <si>
    <t>移液器（10μL)</t>
  </si>
  <si>
    <t>移液枪</t>
  </si>
  <si>
    <t>展片机</t>
  </si>
  <si>
    <t>自动组织脱水机</t>
  </si>
  <si>
    <t>A02322100 体外循环设备</t>
  </si>
  <si>
    <t>连续性血液净化设备</t>
  </si>
  <si>
    <t>血液净化机（人工肝治疗）</t>
  </si>
  <si>
    <t>血液透析机</t>
  </si>
  <si>
    <t>血液透析滤过机</t>
  </si>
  <si>
    <t>中心监护系统</t>
  </si>
  <si>
    <t>自动化腹膜透析机</t>
  </si>
  <si>
    <t>A02322400 手术室设备及附件</t>
  </si>
  <si>
    <t>等离子射频手术系统</t>
  </si>
  <si>
    <t>低温等离子体多功能手术系统</t>
  </si>
  <si>
    <t>高频电刀</t>
  </si>
  <si>
    <t>高频电刀（单双极）</t>
  </si>
  <si>
    <t>手术床配件</t>
  </si>
  <si>
    <t>手术动力系统</t>
  </si>
  <si>
    <t>A02322500 急救和生命支持设备</t>
  </si>
  <si>
    <t>复苏急救转运综合系统</t>
  </si>
  <si>
    <t>国家紧急救援基地配套</t>
  </si>
  <si>
    <t>呼吸机加温湿化器</t>
  </si>
  <si>
    <t>无创呼吸机</t>
  </si>
  <si>
    <t>小动物呼吸机</t>
  </si>
  <si>
    <t>心肺复苏机</t>
  </si>
  <si>
    <t>A02322700 病房护理及医院设备</t>
  </si>
  <si>
    <t>1拖16遥测监护系统</t>
  </si>
  <si>
    <t>便携式电动吸引器</t>
  </si>
  <si>
    <t>常规心电监护仪</t>
  </si>
  <si>
    <t>单通道注射泵</t>
  </si>
  <si>
    <t>电动吸引器</t>
  </si>
  <si>
    <t>干式恒温箱/干式温奶器</t>
  </si>
  <si>
    <t>检查床</t>
  </si>
  <si>
    <t>空气波压力治疗仪</t>
  </si>
  <si>
    <t>气囊压力表</t>
  </si>
  <si>
    <t>全胸振荡排痰机</t>
  </si>
  <si>
    <t>输液泵</t>
  </si>
  <si>
    <t>输液信息采集系统（1拖4）</t>
  </si>
  <si>
    <t>输液信息采集系统（1拖6）</t>
  </si>
  <si>
    <t>双道注射泵</t>
  </si>
  <si>
    <t>微量注射泵</t>
  </si>
  <si>
    <t>微量注射泵（单）</t>
  </si>
  <si>
    <t>微量注射泵（双）</t>
  </si>
  <si>
    <t>医用电动病床</t>
  </si>
  <si>
    <t>婴儿辐射保暖台</t>
  </si>
  <si>
    <t>注射泵（双泵）</t>
  </si>
  <si>
    <t>A02322800 消毒灭菌设备及器具</t>
  </si>
  <si>
    <t>床单位消毒机</t>
  </si>
  <si>
    <t>床单元消毒机</t>
  </si>
  <si>
    <t>等离子灭菌器</t>
  </si>
  <si>
    <t>电热恒温干燥箱</t>
  </si>
  <si>
    <t>高压蒸汽灭菌锅</t>
  </si>
  <si>
    <t>过氧化氢浓度探头</t>
  </si>
  <si>
    <t>呼吸机内管路消毒机</t>
  </si>
  <si>
    <t>环境安全监测报警控制主机</t>
  </si>
  <si>
    <t>环氧乙烷浓度探头</t>
  </si>
  <si>
    <t>空气洁净屏</t>
  </si>
  <si>
    <t>快速式清洗消毒器</t>
  </si>
  <si>
    <t>两层平台车</t>
  </si>
  <si>
    <t>麻醉机、呼吸机内部回路消毒机</t>
  </si>
  <si>
    <t>麻醉机呼吸机回路消毒机</t>
  </si>
  <si>
    <t>清洗工作台</t>
  </si>
  <si>
    <t>双缸内镜全自动清洗消毒机</t>
  </si>
  <si>
    <t>无菌层流床</t>
  </si>
  <si>
    <t>医用器械除锈仪</t>
  </si>
  <si>
    <t>医用真空干燥柜</t>
  </si>
  <si>
    <t>A02322900 医用低温、冷疗设备</t>
  </si>
  <si>
    <t>超低温冰箱</t>
  </si>
  <si>
    <t>超低温冰箱及冻存架</t>
  </si>
  <si>
    <t>柜式低温冰箱-25度</t>
  </si>
  <si>
    <t>医用冰箱</t>
  </si>
  <si>
    <t>医用低温保存箱(-25℃）</t>
  </si>
  <si>
    <t>医用低温保存箱</t>
  </si>
  <si>
    <t>医用控温仪</t>
  </si>
  <si>
    <t>医用冷藏柜</t>
  </si>
  <si>
    <t>医用冷藏冷冻箱</t>
  </si>
  <si>
    <t>医用冷藏箱(2-8℃)</t>
  </si>
  <si>
    <t>医用冷藏箱</t>
  </si>
  <si>
    <t>A02323400 兽医设备</t>
  </si>
  <si>
    <t>小动物鼠尾测压仪（有创和无创的整套设备）</t>
  </si>
  <si>
    <t>A02329900 其他医疗设备</t>
  </si>
  <si>
    <t>3D成像相机</t>
  </si>
  <si>
    <t>玻切机</t>
  </si>
  <si>
    <t>肠内营养泵</t>
  </si>
  <si>
    <t>超乳机</t>
  </si>
  <si>
    <t>二氧化碳氧气浓度测定仪</t>
  </si>
  <si>
    <t>负压睡眠呼吸障碍辅助治疗仪</t>
  </si>
  <si>
    <t>工业用除湿机</t>
  </si>
  <si>
    <t>骨科动力系统</t>
  </si>
  <si>
    <t>烘箱</t>
  </si>
  <si>
    <t>间歇脉冲加压抗栓系统（空气波治疗仪）</t>
  </si>
  <si>
    <t>近红外脑功能定量成像设备</t>
  </si>
  <si>
    <t>内镜下射频消融系统</t>
  </si>
  <si>
    <t>气囊压力监测仪</t>
  </si>
  <si>
    <t>三维电生理导航系统</t>
  </si>
  <si>
    <t>数字皮肤镜（全身）</t>
  </si>
  <si>
    <t>胸腔按压反馈仪</t>
  </si>
  <si>
    <t>眼前节测量评估系统</t>
  </si>
  <si>
    <t>液氮生物容器</t>
  </si>
  <si>
    <t>医用电脑控温仪</t>
  </si>
  <si>
    <t>家具和用品</t>
  </si>
  <si>
    <t>A05010599 其他柜类</t>
  </si>
  <si>
    <t>蜡块柜</t>
  </si>
  <si>
    <t>组</t>
  </si>
  <si>
    <t>切片柜</t>
  </si>
  <si>
    <t>无形资产</t>
  </si>
  <si>
    <t>A08060301 基础软件</t>
  </si>
  <si>
    <t>操作系统及办公套件等基础软件</t>
  </si>
  <si>
    <t>A08060303 应用软件</t>
  </si>
  <si>
    <t>AI智能总检系统</t>
  </si>
  <si>
    <t>RFID资产盘点系统</t>
  </si>
  <si>
    <t>电子会计档案系统</t>
  </si>
  <si>
    <t>非医收费系统</t>
  </si>
  <si>
    <t>干部保健科软件</t>
  </si>
  <si>
    <t>患者全程管理系统软件项目</t>
  </si>
  <si>
    <t>教务管理系统三期升级项目</t>
  </si>
  <si>
    <t>抗菌药物治疗前病原学送检及围手术期预防用药全流程管理系统</t>
  </si>
  <si>
    <t>能耗系统平台</t>
  </si>
  <si>
    <t>疼痛综合管理系统</t>
  </si>
  <si>
    <t>体检导诊管理系统</t>
  </si>
  <si>
    <t>消毒供应室追溯管理系统</t>
  </si>
  <si>
    <t>医废信息系统平台维护系统</t>
  </si>
  <si>
    <t>智慧高危儿精细化管理系统</t>
  </si>
  <si>
    <t>智慧门诊-药房取药流程改造项目软件</t>
  </si>
  <si>
    <t>重症监护信息管理系统</t>
  </si>
  <si>
    <t>A08060399 其他计算机软件</t>
  </si>
  <si>
    <t>商用密码应用安全性加固项目</t>
  </si>
  <si>
    <t>特检设备联网（无纸化提升）项目</t>
  </si>
  <si>
    <t>网络安全加固</t>
  </si>
  <si>
    <t>注：涉及土地使用权、房屋、公务用车购置，按照现行相关管理制度规定报批，以职能部门审批意见为准。</t>
  </si>
  <si>
    <t>预算11表</t>
  </si>
  <si>
    <t>2026年中央转移支付补助项目支出预算表</t>
  </si>
  <si>
    <t>上级补助</t>
  </si>
  <si>
    <t>2026年基本公共卫生服务中央补助资金</t>
  </si>
  <si>
    <t>2026年医疗服务与保障能力提升（卫生健康人才培养）补助资金</t>
  </si>
  <si>
    <t>2026年医疗服务与保障能力提升（医疗卫生机构能力建设疾控部分）补助资金</t>
  </si>
  <si>
    <t>2026年医疗服务与保障能力提升医疗卫生机构能力建设（卫健部分）补助资金</t>
  </si>
  <si>
    <t>2026年重大公共卫生服务补助资金</t>
  </si>
  <si>
    <t>预算12表</t>
  </si>
  <si>
    <t>2026年部门项目支出中期规划预算表</t>
  </si>
  <si>
    <t>项目级次</t>
  </si>
  <si>
    <t>2026年</t>
  </si>
  <si>
    <t>2027年</t>
  </si>
  <si>
    <t>2028年</t>
  </si>
  <si>
    <t>311 专项业务类</t>
  </si>
  <si>
    <t>本级</t>
  </si>
  <si>
    <t>313 事业发展类</t>
  </si>
  <si>
    <t/>
  </si>
</sst>
</file>

<file path=xl/styles.xml><?xml version="1.0" encoding="utf-8"?>
<styleSheet xmlns="http://schemas.openxmlformats.org/spreadsheetml/2006/main">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hh:mm:ss"/>
    <numFmt numFmtId="177" formatCode="yyyy\-mm\-dd"/>
    <numFmt numFmtId="178" formatCode="#,##0;\-#,##0;;@"/>
    <numFmt numFmtId="179" formatCode="#,##0.00;\-#,##0.00;;@"/>
    <numFmt numFmtId="180" formatCode="hh:mm:ss"/>
  </numFmts>
  <fonts count="40">
    <font>
      <sz val="11"/>
      <color theme="1"/>
      <name val="宋体"/>
      <charset val="134"/>
      <scheme val="minor"/>
    </font>
    <font>
      <sz val="10"/>
      <color rgb="FF000000"/>
      <name val="宋体"/>
      <charset val="134"/>
    </font>
    <font>
      <b/>
      <sz val="21"/>
      <color rgb="FF000000"/>
      <name val="宋体"/>
      <charset val="134"/>
    </font>
    <font>
      <sz val="9"/>
      <color rgb="FF000000"/>
      <name val="宋体"/>
      <charset val="134"/>
    </font>
    <font>
      <sz val="11"/>
      <color rgb="FF000000"/>
      <name val="宋体"/>
      <charset val="134"/>
    </font>
    <font>
      <sz val="9"/>
      <color theme="1"/>
      <name val="宋体"/>
      <charset val="134"/>
    </font>
    <font>
      <b/>
      <sz val="23"/>
      <color rgb="FF000000"/>
      <name val="宋体"/>
      <charset val="134"/>
    </font>
    <font>
      <sz val="9"/>
      <name val="宋体"/>
      <charset val="134"/>
    </font>
    <font>
      <b/>
      <sz val="19.5"/>
      <name val="宋体"/>
      <charset val="134"/>
    </font>
    <font>
      <sz val="10.5"/>
      <name val="宋体"/>
      <charset val="134"/>
    </font>
    <font>
      <sz val="9"/>
      <name val="SimSun"/>
      <charset val="134"/>
    </font>
    <font>
      <b/>
      <sz val="22"/>
      <color rgb="FF000000"/>
      <name val="宋体"/>
      <charset val="134"/>
    </font>
    <font>
      <sz val="10.5"/>
      <color rgb="FF000000"/>
      <name val="宋体"/>
      <charset val="134"/>
    </font>
    <font>
      <sz val="11"/>
      <color theme="1"/>
      <name val="宋体"/>
      <charset val="134"/>
    </font>
    <font>
      <sz val="9.75"/>
      <color rgb="FF000000"/>
      <name val="SimSun"/>
      <charset val="134"/>
    </font>
    <font>
      <b/>
      <sz val="18"/>
      <color rgb="FF000000"/>
      <name val="SimSun"/>
      <charset val="134"/>
    </font>
    <font>
      <sz val="12"/>
      <color rgb="FF000000"/>
      <name val="宋体"/>
      <charset val="134"/>
    </font>
    <font>
      <b/>
      <sz val="20"/>
      <color rgb="FF000000"/>
      <name val="宋体"/>
      <charset val="134"/>
    </font>
    <font>
      <b/>
      <sz val="11"/>
      <color rgb="FF000000"/>
      <name val="宋体"/>
      <charset val="134"/>
    </font>
    <font>
      <b/>
      <sz val="9"/>
      <color rgb="FF000000"/>
      <name val="宋体"/>
      <charset val="134"/>
    </font>
    <font>
      <sz val="10"/>
      <color theme="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right style="thin">
        <color rgb="FF000000"/>
      </right>
      <top/>
      <bottom/>
      <diagonal/>
    </border>
    <border>
      <left/>
      <right style="thin">
        <color rgb="FF000000"/>
      </right>
      <top/>
      <bottom style="thin">
        <color rgb="FF000000"/>
      </bottom>
      <diagonal/>
    </border>
    <border>
      <left style="thin">
        <color rgb="FF000000"/>
      </left>
      <right/>
      <top/>
      <bottom style="thin">
        <color rgb="FF000000"/>
      </bottom>
      <diagonal/>
    </border>
    <border>
      <left/>
      <right/>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xf numFmtId="42" fontId="0" fillId="0" borderId="0" applyFont="0" applyFill="0" applyBorder="0" applyAlignment="0" applyProtection="0">
      <alignment vertical="center"/>
    </xf>
    <xf numFmtId="0" fontId="21" fillId="2" borderId="0" applyNumberFormat="0" applyBorder="0" applyAlignment="0" applyProtection="0">
      <alignment vertical="center"/>
    </xf>
    <xf numFmtId="0" fontId="22" fillId="3" borderId="1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176" fontId="7" fillId="0" borderId="7">
      <alignment horizontal="right" vertical="center"/>
    </xf>
    <xf numFmtId="0" fontId="21" fillId="4" borderId="0" applyNumberFormat="0" applyBorder="0" applyAlignment="0" applyProtection="0">
      <alignment vertical="center"/>
    </xf>
    <xf numFmtId="0" fontId="23" fillId="5" borderId="0" applyNumberFormat="0" applyBorder="0" applyAlignment="0" applyProtection="0">
      <alignment vertical="center"/>
    </xf>
    <xf numFmtId="43" fontId="0" fillId="0" borderId="0" applyFont="0" applyFill="0" applyBorder="0" applyAlignment="0" applyProtection="0">
      <alignment vertical="center"/>
    </xf>
    <xf numFmtId="0" fontId="24" fillId="6" borderId="0" applyNumberFormat="0" applyBorder="0" applyAlignment="0" applyProtection="0">
      <alignment vertical="center"/>
    </xf>
    <xf numFmtId="0" fontId="25" fillId="0" borderId="0" applyNumberFormat="0" applyFill="0" applyBorder="0" applyAlignment="0" applyProtection="0">
      <alignment vertical="center"/>
    </xf>
    <xf numFmtId="9" fontId="0" fillId="0" borderId="0" applyFont="0" applyFill="0" applyBorder="0" applyAlignment="0" applyProtection="0">
      <alignment vertical="center"/>
    </xf>
    <xf numFmtId="177" fontId="7" fillId="0" borderId="7">
      <alignment horizontal="right" vertical="center"/>
    </xf>
    <xf numFmtId="0" fontId="26" fillId="0" borderId="0" applyNumberFormat="0" applyFill="0" applyBorder="0" applyAlignment="0" applyProtection="0">
      <alignment vertical="center"/>
    </xf>
    <xf numFmtId="0" fontId="0" fillId="7" borderId="15" applyNumberFormat="0" applyFont="0" applyAlignment="0" applyProtection="0">
      <alignment vertical="center"/>
    </xf>
    <xf numFmtId="0" fontId="24" fillId="8" borderId="0" applyNumberFormat="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16" applyNumberFormat="0" applyFill="0" applyAlignment="0" applyProtection="0">
      <alignment vertical="center"/>
    </xf>
    <xf numFmtId="0" fontId="32" fillId="0" borderId="16" applyNumberFormat="0" applyFill="0" applyAlignment="0" applyProtection="0">
      <alignment vertical="center"/>
    </xf>
    <xf numFmtId="0" fontId="24" fillId="9" borderId="0" applyNumberFormat="0" applyBorder="0" applyAlignment="0" applyProtection="0">
      <alignment vertical="center"/>
    </xf>
    <xf numFmtId="0" fontId="27" fillId="0" borderId="17" applyNumberFormat="0" applyFill="0" applyAlignment="0" applyProtection="0">
      <alignment vertical="center"/>
    </xf>
    <xf numFmtId="0" fontId="24" fillId="10" borderId="0" applyNumberFormat="0" applyBorder="0" applyAlignment="0" applyProtection="0">
      <alignment vertical="center"/>
    </xf>
    <xf numFmtId="0" fontId="33" fillId="11" borderId="18" applyNumberFormat="0" applyAlignment="0" applyProtection="0">
      <alignment vertical="center"/>
    </xf>
    <xf numFmtId="0" fontId="34" fillId="11" borderId="14" applyNumberFormat="0" applyAlignment="0" applyProtection="0">
      <alignment vertical="center"/>
    </xf>
    <xf numFmtId="0" fontId="35" fillId="12" borderId="19" applyNumberFormat="0" applyAlignment="0" applyProtection="0">
      <alignment vertical="center"/>
    </xf>
    <xf numFmtId="0" fontId="21" fillId="13" borderId="0" applyNumberFormat="0" applyBorder="0" applyAlignment="0" applyProtection="0">
      <alignment vertical="center"/>
    </xf>
    <xf numFmtId="0" fontId="24" fillId="14" borderId="0" applyNumberFormat="0" applyBorder="0" applyAlignment="0" applyProtection="0">
      <alignment vertical="center"/>
    </xf>
    <xf numFmtId="0" fontId="36" fillId="0" borderId="20" applyNumberFormat="0" applyFill="0" applyAlignment="0" applyProtection="0">
      <alignment vertical="center"/>
    </xf>
    <xf numFmtId="0" fontId="37" fillId="0" borderId="21" applyNumberFormat="0" applyFill="0" applyAlignment="0" applyProtection="0">
      <alignment vertical="center"/>
    </xf>
    <xf numFmtId="0" fontId="38" fillId="15" borderId="0" applyNumberFormat="0" applyBorder="0" applyAlignment="0" applyProtection="0">
      <alignment vertical="center"/>
    </xf>
    <xf numFmtId="0" fontId="39" fillId="16" borderId="0" applyNumberFormat="0" applyBorder="0" applyAlignment="0" applyProtection="0">
      <alignment vertical="center"/>
    </xf>
    <xf numFmtId="10" fontId="7" fillId="0" borderId="7">
      <alignment horizontal="right" vertical="center"/>
    </xf>
    <xf numFmtId="0" fontId="21" fillId="17" borderId="0" applyNumberFormat="0" applyBorder="0" applyAlignment="0" applyProtection="0">
      <alignment vertical="center"/>
    </xf>
    <xf numFmtId="0" fontId="24" fillId="18" borderId="0" applyNumberFormat="0" applyBorder="0" applyAlignment="0" applyProtection="0">
      <alignment vertical="center"/>
    </xf>
    <xf numFmtId="0" fontId="21"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1"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1" fillId="25" borderId="0" applyNumberFormat="0" applyBorder="0" applyAlignment="0" applyProtection="0">
      <alignment vertical="center"/>
    </xf>
    <xf numFmtId="0" fontId="21" fillId="26" borderId="0" applyNumberFormat="0" applyBorder="0" applyAlignment="0" applyProtection="0">
      <alignment vertical="center"/>
    </xf>
    <xf numFmtId="0" fontId="24" fillId="27" borderId="0" applyNumberFormat="0" applyBorder="0" applyAlignment="0" applyProtection="0">
      <alignment vertical="center"/>
    </xf>
    <xf numFmtId="0" fontId="21" fillId="28" borderId="0" applyNumberFormat="0" applyBorder="0" applyAlignment="0" applyProtection="0">
      <alignment vertical="center"/>
    </xf>
    <xf numFmtId="0" fontId="24" fillId="29" borderId="0" applyNumberFormat="0" applyBorder="0" applyAlignment="0" applyProtection="0">
      <alignment vertical="center"/>
    </xf>
    <xf numFmtId="0" fontId="24" fillId="30" borderId="0" applyNumberFormat="0" applyBorder="0" applyAlignment="0" applyProtection="0">
      <alignment vertical="center"/>
    </xf>
    <xf numFmtId="0" fontId="21" fillId="31" borderId="0" applyNumberFormat="0" applyBorder="0" applyAlignment="0" applyProtection="0">
      <alignment vertical="center"/>
    </xf>
    <xf numFmtId="0" fontId="24" fillId="32" borderId="0" applyNumberFormat="0" applyBorder="0" applyAlignment="0" applyProtection="0">
      <alignment vertical="center"/>
    </xf>
    <xf numFmtId="179" fontId="7" fillId="0" borderId="7">
      <alignment horizontal="right" vertical="center"/>
    </xf>
    <xf numFmtId="49" fontId="7" fillId="0" borderId="7">
      <alignment horizontal="left" vertical="center" wrapText="1"/>
    </xf>
    <xf numFmtId="179" fontId="7" fillId="0" borderId="7">
      <alignment horizontal="right" vertical="center"/>
    </xf>
    <xf numFmtId="180" fontId="7" fillId="0" borderId="7">
      <alignment horizontal="right" vertical="center"/>
    </xf>
    <xf numFmtId="178" fontId="7" fillId="0" borderId="7">
      <alignment horizontal="right" vertical="center"/>
    </xf>
  </cellStyleXfs>
  <cellXfs count="177">
    <xf numFmtId="0" fontId="0" fillId="0" borderId="0" xfId="0"/>
    <xf numFmtId="49" fontId="1" fillId="0" borderId="0" xfId="0" applyNumberFormat="1" applyFont="1"/>
    <xf numFmtId="0" fontId="1" fillId="0" borderId="0" xfId="0" applyFont="1" applyAlignment="1" applyProtection="1">
      <alignment horizontal="right" vertical="center"/>
      <protection locked="0"/>
    </xf>
    <xf numFmtId="0" fontId="2" fillId="0" borderId="0" xfId="0" applyFont="1" applyAlignment="1">
      <alignment horizontal="center" vertical="center"/>
    </xf>
    <xf numFmtId="0" fontId="3" fillId="0" borderId="0" xfId="0" applyFont="1" applyAlignment="1" applyProtection="1">
      <alignment horizontal="left" vertical="center"/>
      <protection locked="0"/>
    </xf>
    <xf numFmtId="0" fontId="4" fillId="0" borderId="0" xfId="0" applyFont="1" applyAlignment="1">
      <alignment horizontal="left" vertical="center"/>
    </xf>
    <xf numFmtId="0" fontId="4" fillId="0" borderId="0" xfId="0" applyFont="1"/>
    <xf numFmtId="0" fontId="1" fillId="0" borderId="0" xfId="0" applyFont="1" applyAlignment="1" applyProtection="1">
      <alignment horizontal="right"/>
      <protection locked="0"/>
    </xf>
    <xf numFmtId="0" fontId="4" fillId="0" borderId="1" xfId="0" applyFont="1" applyBorder="1" applyAlignment="1" applyProtection="1">
      <alignment horizontal="center" vertical="center" wrapText="1"/>
      <protection locked="0"/>
    </xf>
    <xf numFmtId="0" fontId="4" fillId="0" borderId="1" xfId="0" applyFont="1" applyBorder="1" applyAlignment="1">
      <alignment horizontal="center"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pplyProtection="1">
      <alignment horizontal="center" vertical="center" wrapText="1"/>
      <protection locked="0"/>
    </xf>
    <xf numFmtId="0" fontId="4" fillId="0" borderId="5" xfId="0" applyFont="1" applyBorder="1" applyAlignment="1">
      <alignment horizontal="center" vertical="center" wrapText="1"/>
    </xf>
    <xf numFmtId="0" fontId="4" fillId="0" borderId="1" xfId="0" applyFont="1" applyBorder="1" applyAlignment="1">
      <alignment horizontal="center" vertical="center"/>
    </xf>
    <xf numFmtId="0" fontId="4" fillId="0" borderId="6" xfId="0" applyFont="1" applyBorder="1" applyAlignment="1" applyProtection="1">
      <alignment horizontal="center" vertical="center" wrapText="1"/>
      <protection locked="0"/>
    </xf>
    <xf numFmtId="0" fontId="4" fillId="0" borderId="6" xfId="0" applyFont="1" applyBorder="1" applyAlignment="1">
      <alignment horizontal="center" vertical="center" wrapText="1"/>
    </xf>
    <xf numFmtId="0" fontId="4" fillId="0" borderId="6" xfId="0" applyFont="1" applyBorder="1" applyAlignment="1">
      <alignment horizontal="center" vertical="center"/>
    </xf>
    <xf numFmtId="0" fontId="1" fillId="0" borderId="7" xfId="0" applyFont="1" applyBorder="1" applyAlignment="1">
      <alignment horizontal="center" vertical="center"/>
    </xf>
    <xf numFmtId="0" fontId="3" fillId="0" borderId="7" xfId="0" applyFont="1" applyBorder="1" applyAlignment="1" applyProtection="1">
      <alignment horizontal="left" vertical="center" wrapText="1"/>
      <protection locked="0"/>
    </xf>
    <xf numFmtId="0" fontId="3" fillId="0" borderId="7" xfId="0" applyFont="1" applyBorder="1" applyAlignment="1" applyProtection="1">
      <alignment horizontal="left" vertical="center"/>
      <protection locked="0"/>
    </xf>
    <xf numFmtId="179" fontId="5" fillId="0" borderId="7" xfId="54" applyFont="1">
      <alignment horizontal="right" vertical="center"/>
    </xf>
    <xf numFmtId="49" fontId="5" fillId="0" borderId="7" xfId="53" applyFont="1">
      <alignment horizontal="left" vertical="center" wrapText="1"/>
    </xf>
    <xf numFmtId="0" fontId="3" fillId="0" borderId="2" xfId="0" applyFont="1" applyBorder="1" applyAlignment="1" applyProtection="1">
      <alignment horizontal="center" vertical="center" wrapText="1"/>
      <protection locked="0"/>
    </xf>
    <xf numFmtId="0" fontId="3" fillId="0" borderId="3" xfId="0" applyFont="1" applyBorder="1" applyAlignment="1" applyProtection="1">
      <alignment horizontal="left" vertical="center" wrapText="1"/>
      <protection locked="0"/>
    </xf>
    <xf numFmtId="0" fontId="3" fillId="0" borderId="4" xfId="0" applyFont="1" applyBorder="1" applyAlignment="1" applyProtection="1">
      <alignment horizontal="left" vertical="center" wrapText="1"/>
      <protection locked="0"/>
    </xf>
    <xf numFmtId="0" fontId="6" fillId="0" borderId="0" xfId="0" applyFont="1" applyAlignment="1">
      <alignment horizontal="center" vertical="center"/>
    </xf>
    <xf numFmtId="0" fontId="4" fillId="0" borderId="5" xfId="0" applyFont="1" applyBorder="1" applyAlignment="1">
      <alignment horizontal="center" vertical="center"/>
    </xf>
    <xf numFmtId="0" fontId="3" fillId="0" borderId="7" xfId="0" applyFont="1" applyBorder="1" applyAlignment="1">
      <alignment horizontal="left" vertical="center" wrapText="1"/>
    </xf>
    <xf numFmtId="0" fontId="1" fillId="0" borderId="2" xfId="0" applyFont="1" applyBorder="1" applyAlignment="1" applyProtection="1">
      <alignment horizontal="center" vertical="center" wrapText="1"/>
      <protection locked="0"/>
    </xf>
    <xf numFmtId="0" fontId="3" fillId="0" borderId="3" xfId="0" applyFont="1" applyBorder="1" applyAlignment="1">
      <alignment horizontal="left" vertical="center"/>
    </xf>
    <xf numFmtId="0" fontId="3" fillId="0" borderId="4" xfId="0" applyFont="1" applyBorder="1" applyAlignment="1">
      <alignment horizontal="left" vertical="center"/>
    </xf>
    <xf numFmtId="0" fontId="1" fillId="0" borderId="7" xfId="0" applyFont="1" applyBorder="1" applyAlignment="1" applyProtection="1">
      <alignment horizontal="center" vertical="center"/>
      <protection locked="0"/>
    </xf>
    <xf numFmtId="49" fontId="7" fillId="0" borderId="0" xfId="53" applyBorder="1">
      <alignment horizontal="left" vertical="center" wrapText="1"/>
    </xf>
    <xf numFmtId="49" fontId="7" fillId="0" borderId="0" xfId="53" applyBorder="1" applyAlignment="1">
      <alignment horizontal="right" vertical="center" wrapText="1"/>
    </xf>
    <xf numFmtId="49" fontId="8" fillId="0" borderId="0" xfId="53" applyFont="1" applyBorder="1" applyAlignment="1">
      <alignment horizontal="center" vertical="center" wrapText="1"/>
    </xf>
    <xf numFmtId="49" fontId="9" fillId="0" borderId="7" xfId="53" applyFont="1" applyAlignment="1">
      <alignment horizontal="center" vertical="center" wrapText="1"/>
    </xf>
    <xf numFmtId="49" fontId="10" fillId="0" borderId="7" xfId="53" applyAlignment="1">
      <alignment horizontal="center" vertical="center" wrapText="1"/>
    </xf>
    <xf numFmtId="49" fontId="9" fillId="0" borderId="7" xfId="53" applyFont="1">
      <alignment horizontal="left" vertical="center" wrapText="1"/>
    </xf>
    <xf numFmtId="178" fontId="7" fillId="0" borderId="7" xfId="56">
      <alignment horizontal="right" vertical="center"/>
    </xf>
    <xf numFmtId="179" fontId="7" fillId="0" borderId="7" xfId="54">
      <alignment horizontal="right" vertical="center"/>
    </xf>
    <xf numFmtId="178" fontId="7" fillId="0" borderId="7" xfId="0" applyNumberFormat="1" applyFont="1" applyBorder="1" applyAlignment="1">
      <alignment horizontal="left" vertical="center"/>
    </xf>
    <xf numFmtId="179" fontId="7" fillId="0" borderId="7" xfId="0" applyNumberFormat="1" applyFont="1" applyBorder="1" applyAlignment="1">
      <alignment horizontal="left" vertical="center"/>
    </xf>
    <xf numFmtId="0" fontId="11" fillId="0" borderId="0" xfId="0" applyFont="1" applyAlignment="1">
      <alignment horizontal="center" vertical="center"/>
    </xf>
    <xf numFmtId="0" fontId="6" fillId="0" borderId="0" xfId="0" applyFont="1" applyAlignment="1" applyProtection="1">
      <alignment horizontal="center" vertical="center"/>
      <protection locked="0"/>
    </xf>
    <xf numFmtId="0" fontId="4" fillId="0" borderId="7" xfId="0" applyFont="1" applyBorder="1" applyAlignment="1">
      <alignment horizontal="center" vertical="center" wrapText="1"/>
    </xf>
    <xf numFmtId="0" fontId="4" fillId="0" borderId="7" xfId="0" applyFont="1" applyBorder="1" applyAlignment="1" applyProtection="1">
      <alignment horizontal="center" vertical="center"/>
      <protection locked="0"/>
    </xf>
    <xf numFmtId="0" fontId="12" fillId="0" borderId="7" xfId="0" applyFont="1" applyBorder="1" applyAlignment="1">
      <alignment horizontal="left" vertical="center" wrapText="1"/>
    </xf>
    <xf numFmtId="0" fontId="12" fillId="0" borderId="7" xfId="0" applyFont="1" applyBorder="1" applyAlignment="1">
      <alignment vertical="center" wrapText="1"/>
    </xf>
    <xf numFmtId="0" fontId="12" fillId="0" borderId="7" xfId="0" applyFont="1" applyBorder="1" applyAlignment="1">
      <alignment horizontal="center" vertical="center" wrapText="1"/>
    </xf>
    <xf numFmtId="0" fontId="12" fillId="0" borderId="7" xfId="0" applyFont="1" applyBorder="1" applyAlignment="1" applyProtection="1">
      <alignment horizontal="center" vertical="center"/>
      <protection locked="0"/>
    </xf>
    <xf numFmtId="0" fontId="12" fillId="0" borderId="7" xfId="0" applyFont="1" applyBorder="1" applyAlignment="1" applyProtection="1">
      <alignment horizontal="left" vertical="center" wrapText="1"/>
      <protection locked="0"/>
    </xf>
    <xf numFmtId="0" fontId="3" fillId="0" borderId="0" xfId="0" applyFont="1" applyAlignment="1" applyProtection="1">
      <alignment horizontal="right" vertical="center"/>
      <protection locked="0"/>
    </xf>
    <xf numFmtId="0" fontId="1" fillId="0" borderId="7" xfId="0" applyFont="1" applyBorder="1" applyAlignment="1">
      <alignment horizontal="left" vertical="center" wrapText="1"/>
    </xf>
    <xf numFmtId="0" fontId="1" fillId="0" borderId="0" xfId="0" applyFont="1" applyAlignment="1">
      <alignment horizontal="right" vertical="center"/>
    </xf>
    <xf numFmtId="0" fontId="11" fillId="0" borderId="0" xfId="0" applyFont="1" applyAlignment="1">
      <alignment horizontal="center" vertical="center" wrapText="1"/>
    </xf>
    <xf numFmtId="0" fontId="3" fillId="0" borderId="0" xfId="0" applyFont="1" applyAlignment="1">
      <alignment horizontal="left" vertical="center" wrapText="1"/>
    </xf>
    <xf numFmtId="0" fontId="4" fillId="0" borderId="0" xfId="0" applyFont="1" applyAlignment="1">
      <alignment wrapText="1"/>
    </xf>
    <xf numFmtId="0" fontId="1" fillId="0" borderId="0" xfId="0" applyFont="1" applyAlignment="1">
      <alignment horizontal="right" wrapText="1"/>
    </xf>
    <xf numFmtId="0" fontId="1" fillId="0" borderId="0" xfId="0" applyFont="1" applyAlignment="1">
      <alignment wrapText="1"/>
    </xf>
    <xf numFmtId="0" fontId="4" fillId="0" borderId="7" xfId="0" applyFont="1" applyBorder="1" applyAlignment="1">
      <alignment horizontal="center" vertical="center"/>
    </xf>
    <xf numFmtId="0" fontId="4" fillId="0" borderId="8" xfId="0" applyFont="1" applyBorder="1" applyAlignment="1">
      <alignment horizontal="center" vertical="center" wrapText="1"/>
    </xf>
    <xf numFmtId="0" fontId="3" fillId="0" borderId="0" xfId="0" applyFont="1" applyAlignment="1" applyProtection="1">
      <alignment horizontal="right"/>
      <protection locked="0"/>
    </xf>
    <xf numFmtId="179" fontId="5" fillId="0" borderId="7" xfId="0" applyNumberFormat="1" applyFont="1" applyBorder="1" applyAlignment="1">
      <alignment horizontal="right" vertical="center"/>
    </xf>
    <xf numFmtId="0" fontId="3" fillId="0" borderId="0" xfId="0" applyFont="1" applyAlignment="1" applyProtection="1">
      <alignment vertical="top" wrapText="1"/>
      <protection locked="0"/>
    </xf>
    <xf numFmtId="0" fontId="6" fillId="0" borderId="0" xfId="0" applyFont="1" applyAlignment="1">
      <alignment horizontal="center" vertical="center" wrapText="1"/>
    </xf>
    <xf numFmtId="0" fontId="6" fillId="0" borderId="0" xfId="0" applyFont="1" applyAlignment="1" applyProtection="1">
      <alignment horizontal="center" vertical="center" wrapText="1"/>
      <protection locked="0"/>
    </xf>
    <xf numFmtId="0" fontId="4" fillId="0" borderId="9" xfId="0" applyFont="1" applyBorder="1" applyAlignment="1">
      <alignment horizontal="center" vertical="center" wrapText="1"/>
    </xf>
    <xf numFmtId="0" fontId="4" fillId="0" borderId="3" xfId="0" applyFont="1" applyBorder="1" applyAlignment="1">
      <alignment horizontal="center" vertical="center" wrapText="1"/>
    </xf>
    <xf numFmtId="0" fontId="4" fillId="0" borderId="3" xfId="0" applyFont="1" applyBorder="1" applyAlignment="1" applyProtection="1">
      <alignment horizontal="center" vertical="center" wrapText="1"/>
      <protection locked="0"/>
    </xf>
    <xf numFmtId="0" fontId="4" fillId="0" borderId="10" xfId="0" applyFont="1" applyBorder="1" applyAlignment="1">
      <alignment horizontal="center" vertical="center" wrapText="1"/>
    </xf>
    <xf numFmtId="0" fontId="4" fillId="0" borderId="10" xfId="0" applyFont="1" applyBorder="1" applyAlignment="1" applyProtection="1">
      <alignment horizontal="center" vertical="center" wrapText="1"/>
      <protection locked="0"/>
    </xf>
    <xf numFmtId="0" fontId="4" fillId="0" borderId="11" xfId="0" applyFont="1" applyBorder="1" applyAlignment="1">
      <alignment horizontal="center" vertical="center" wrapText="1"/>
    </xf>
    <xf numFmtId="0" fontId="4" fillId="0" borderId="11" xfId="0" applyFont="1" applyBorder="1" applyAlignment="1" applyProtection="1">
      <alignment horizontal="center" vertical="center" wrapText="1"/>
      <protection locked="0"/>
    </xf>
    <xf numFmtId="0" fontId="3" fillId="0" borderId="6" xfId="0" applyFont="1" applyBorder="1" applyAlignment="1">
      <alignment horizontal="left" vertical="center" wrapText="1"/>
    </xf>
    <xf numFmtId="0" fontId="3" fillId="0" borderId="11" xfId="0" applyFont="1" applyBorder="1" applyAlignment="1">
      <alignment horizontal="left" vertical="center" wrapText="1"/>
    </xf>
    <xf numFmtId="4" fontId="3" fillId="0" borderId="11" xfId="0" applyNumberFormat="1" applyFont="1" applyBorder="1" applyAlignment="1" applyProtection="1">
      <alignment horizontal="right" vertical="center"/>
      <protection locked="0"/>
    </xf>
    <xf numFmtId="0" fontId="3" fillId="0" borderId="12" xfId="0" applyFont="1" applyBorder="1" applyAlignment="1">
      <alignment horizontal="center" vertical="center"/>
    </xf>
    <xf numFmtId="0" fontId="3" fillId="0" borderId="13" xfId="0" applyFont="1" applyBorder="1" applyAlignment="1">
      <alignment horizontal="left" vertical="center"/>
    </xf>
    <xf numFmtId="0" fontId="3" fillId="0" borderId="11" xfId="0" applyFont="1" applyBorder="1" applyAlignment="1">
      <alignment horizontal="left" vertical="center"/>
    </xf>
    <xf numFmtId="0" fontId="3" fillId="0" borderId="0" xfId="0" applyFont="1" applyAlignment="1" applyProtection="1">
      <alignment horizontal="right" vertical="center" wrapText="1"/>
      <protection locked="0"/>
    </xf>
    <xf numFmtId="0" fontId="3" fillId="0" borderId="0" xfId="0" applyFont="1" applyAlignment="1">
      <alignment horizontal="right" vertical="center" wrapText="1"/>
    </xf>
    <xf numFmtId="0" fontId="3" fillId="0" borderId="0" xfId="0" applyFont="1" applyAlignment="1" applyProtection="1">
      <alignment horizontal="right" wrapText="1"/>
      <protection locked="0"/>
    </xf>
    <xf numFmtId="0" fontId="3" fillId="0" borderId="0" xfId="0" applyFont="1" applyAlignment="1">
      <alignment horizontal="right" wrapText="1"/>
    </xf>
    <xf numFmtId="0" fontId="4" fillId="0" borderId="3" xfId="0" applyFont="1" applyBorder="1" applyAlignment="1" applyProtection="1">
      <alignment horizontal="center" vertical="center"/>
      <protection locked="0"/>
    </xf>
    <xf numFmtId="0" fontId="4" fillId="0" borderId="4" xfId="0" applyFont="1" applyBorder="1" applyAlignment="1">
      <alignment horizontal="center" vertical="center" wrapText="1"/>
    </xf>
    <xf numFmtId="0" fontId="4" fillId="0" borderId="13" xfId="0" applyFont="1" applyBorder="1" applyAlignment="1">
      <alignment horizontal="center" vertical="center" wrapText="1"/>
    </xf>
    <xf numFmtId="0" fontId="4" fillId="0" borderId="13" xfId="0" applyFont="1" applyBorder="1" applyAlignment="1" applyProtection="1">
      <alignment horizontal="center" vertical="center"/>
      <protection locked="0"/>
    </xf>
    <xf numFmtId="0" fontId="4" fillId="0" borderId="13" xfId="0" applyFont="1" applyBorder="1" applyAlignment="1" applyProtection="1">
      <alignment horizontal="center" vertical="center" wrapText="1"/>
      <protection locked="0"/>
    </xf>
    <xf numFmtId="0" fontId="4" fillId="0" borderId="7" xfId="0" applyFont="1" applyBorder="1" applyAlignment="1" applyProtection="1">
      <alignment horizontal="center" vertical="center" wrapText="1"/>
      <protection locked="0"/>
    </xf>
    <xf numFmtId="4" fontId="3" fillId="0" borderId="7" xfId="0" applyNumberFormat="1" applyFont="1" applyBorder="1" applyAlignment="1" applyProtection="1">
      <alignment horizontal="right" vertical="center"/>
      <protection locked="0"/>
    </xf>
    <xf numFmtId="0" fontId="3" fillId="0" borderId="0" xfId="0" applyFont="1" applyAlignment="1">
      <alignment horizontal="left" vertical="center"/>
    </xf>
    <xf numFmtId="0" fontId="4" fillId="0" borderId="11" xfId="0" applyFont="1" applyBorder="1" applyAlignment="1">
      <alignment horizontal="center" vertical="center"/>
    </xf>
    <xf numFmtId="0" fontId="4" fillId="0" borderId="11" xfId="0" applyFont="1" applyBorder="1" applyAlignment="1" applyProtection="1">
      <alignment horizontal="center" vertical="center"/>
      <protection locked="0"/>
    </xf>
    <xf numFmtId="0" fontId="3" fillId="0" borderId="11" xfId="0" applyFont="1" applyBorder="1" applyAlignment="1">
      <alignment horizontal="right" vertical="center"/>
    </xf>
    <xf numFmtId="0" fontId="3" fillId="0" borderId="6" xfId="0" applyFont="1" applyBorder="1" applyAlignment="1">
      <alignment horizontal="left" vertical="center" wrapText="1" indent="1"/>
    </xf>
    <xf numFmtId="0" fontId="3" fillId="0" borderId="11" xfId="0" applyFont="1" applyBorder="1" applyAlignment="1">
      <alignment horizontal="center" vertical="center" wrapText="1"/>
    </xf>
    <xf numFmtId="178" fontId="5" fillId="0" borderId="7" xfId="56" applyFont="1" applyAlignment="1">
      <alignment horizontal="center" vertical="center"/>
    </xf>
    <xf numFmtId="0" fontId="3" fillId="0" borderId="0" xfId="0" applyFont="1" applyAlignment="1">
      <alignment horizontal="right" vertical="center"/>
    </xf>
    <xf numFmtId="0" fontId="3" fillId="0" borderId="0" xfId="0" applyFont="1" applyAlignment="1">
      <alignment horizontal="right"/>
    </xf>
    <xf numFmtId="0" fontId="3" fillId="0" borderId="0" xfId="0" applyFont="1" applyAlignment="1" applyProtection="1">
      <alignment horizontal="left" vertical="center" wrapText="1"/>
      <protection locked="0"/>
    </xf>
    <xf numFmtId="0" fontId="4" fillId="0" borderId="0" xfId="0" applyFont="1" applyAlignment="1">
      <alignment horizontal="left" vertical="center" wrapText="1"/>
    </xf>
    <xf numFmtId="0" fontId="1" fillId="0" borderId="0" xfId="0" applyFont="1" applyAlignment="1">
      <alignment horizontal="right"/>
    </xf>
    <xf numFmtId="0" fontId="1" fillId="0" borderId="7" xfId="0" applyFont="1" applyBorder="1" applyAlignment="1" applyProtection="1">
      <alignment horizontal="center" vertical="center" wrapText="1"/>
      <protection locked="0"/>
    </xf>
    <xf numFmtId="0" fontId="1" fillId="0" borderId="7" xfId="0" applyFont="1" applyBorder="1" applyAlignment="1">
      <alignment horizontal="center" vertical="center" wrapText="1"/>
    </xf>
    <xf numFmtId="0" fontId="12" fillId="0" borderId="7" xfId="0" applyFont="1" applyBorder="1" applyAlignment="1">
      <alignment horizontal="left" vertical="center" wrapText="1" indent="1"/>
    </xf>
    <xf numFmtId="0" fontId="5" fillId="0" borderId="0" xfId="0" applyFont="1" applyAlignment="1">
      <alignment horizontal="left" vertical="center"/>
    </xf>
    <xf numFmtId="49" fontId="5" fillId="0" borderId="7" xfId="0" applyNumberFormat="1" applyFont="1" applyBorder="1" applyAlignment="1">
      <alignment horizontal="left" vertical="center" wrapText="1"/>
    </xf>
    <xf numFmtId="0" fontId="13" fillId="0" borderId="7" xfId="0" applyFont="1" applyBorder="1" applyAlignment="1">
      <alignment horizontal="center" vertical="center"/>
    </xf>
    <xf numFmtId="0" fontId="13" fillId="0" borderId="1" xfId="0" applyFont="1" applyBorder="1" applyAlignment="1">
      <alignment horizontal="center" vertical="center" wrapText="1"/>
    </xf>
    <xf numFmtId="4" fontId="3" fillId="0" borderId="7" xfId="0" applyNumberFormat="1" applyFont="1" applyBorder="1" applyAlignment="1" applyProtection="1">
      <alignment horizontal="right" vertical="center" wrapText="1"/>
      <protection locked="0"/>
    </xf>
    <xf numFmtId="0" fontId="1" fillId="0" borderId="0" xfId="0" applyFont="1" applyAlignment="1">
      <alignment vertical="top"/>
    </xf>
    <xf numFmtId="0" fontId="14" fillId="0" borderId="7" xfId="0" applyFont="1" applyBorder="1" applyAlignment="1">
      <alignment horizontal="center"/>
    </xf>
    <xf numFmtId="49" fontId="5" fillId="0" borderId="7" xfId="53" applyFont="1" applyAlignment="1">
      <alignment horizontal="left" vertical="center" wrapText="1" indent="1"/>
    </xf>
    <xf numFmtId="0" fontId="13" fillId="0" borderId="7" xfId="0" applyFont="1" applyBorder="1" applyAlignment="1">
      <alignment horizontal="center" vertical="center" wrapText="1"/>
    </xf>
    <xf numFmtId="0" fontId="1" fillId="0" borderId="0" xfId="0" applyFont="1" applyAlignment="1">
      <alignment horizontal="center" wrapText="1"/>
    </xf>
    <xf numFmtId="0" fontId="15" fillId="0" borderId="0" xfId="0" applyFont="1" applyAlignment="1">
      <alignment horizontal="center" vertical="center" wrapText="1"/>
    </xf>
    <xf numFmtId="0" fontId="16" fillId="0" borderId="7" xfId="0" applyFont="1" applyBorder="1" applyAlignment="1">
      <alignment horizontal="center" vertical="center" wrapText="1"/>
    </xf>
    <xf numFmtId="0" fontId="16" fillId="0" borderId="2" xfId="0" applyFont="1" applyBorder="1" applyAlignment="1">
      <alignment horizontal="center" vertical="center" wrapText="1"/>
    </xf>
    <xf numFmtId="4" fontId="3" fillId="0" borderId="7" xfId="0" applyNumberFormat="1" applyFont="1" applyBorder="1" applyAlignment="1">
      <alignment horizontal="right" vertical="center"/>
    </xf>
    <xf numFmtId="4" fontId="3" fillId="0" borderId="2" xfId="0" applyNumberFormat="1" applyFont="1" applyBorder="1" applyAlignment="1">
      <alignment horizontal="right" vertical="center"/>
    </xf>
    <xf numFmtId="0" fontId="0" fillId="0" borderId="0" xfId="0" applyAlignment="1">
      <alignment horizontal="left"/>
    </xf>
    <xf numFmtId="49" fontId="4" fillId="0" borderId="2" xfId="0" applyNumberFormat="1" applyFont="1" applyBorder="1" applyAlignment="1">
      <alignment horizontal="center" vertical="center" wrapText="1"/>
    </xf>
    <xf numFmtId="49" fontId="4" fillId="0" borderId="4" xfId="0" applyNumberFormat="1" applyFont="1" applyBorder="1" applyAlignment="1">
      <alignment horizontal="center" vertical="center" wrapText="1"/>
    </xf>
    <xf numFmtId="0" fontId="4" fillId="0" borderId="9" xfId="0" applyFont="1" applyBorder="1" applyAlignment="1">
      <alignment horizontal="center" vertical="center"/>
    </xf>
    <xf numFmtId="49" fontId="4" fillId="0" borderId="6" xfId="0" applyNumberFormat="1" applyFont="1" applyBorder="1" applyAlignment="1">
      <alignment horizontal="center" vertical="center"/>
    </xf>
    <xf numFmtId="49" fontId="4" fillId="0" borderId="11" xfId="0" applyNumberFormat="1" applyFont="1" applyBorder="1" applyAlignment="1">
      <alignment horizontal="center" vertical="center"/>
    </xf>
    <xf numFmtId="49" fontId="4" fillId="0" borderId="7" xfId="0" applyNumberFormat="1" applyFont="1" applyBorder="1" applyAlignment="1">
      <alignment horizontal="center" vertical="center"/>
    </xf>
    <xf numFmtId="0" fontId="3" fillId="0" borderId="7" xfId="0" applyFont="1" applyBorder="1" applyAlignment="1">
      <alignment horizontal="left" vertical="center" wrapText="1" indent="1"/>
    </xf>
    <xf numFmtId="0" fontId="3" fillId="0" borderId="7" xfId="0" applyFont="1" applyBorder="1" applyAlignment="1">
      <alignment horizontal="left" vertical="center" wrapText="1" indent="2"/>
    </xf>
    <xf numFmtId="0" fontId="1" fillId="0" borderId="2" xfId="0" applyFont="1" applyBorder="1" applyAlignment="1">
      <alignment horizontal="center" vertical="center"/>
    </xf>
    <xf numFmtId="0" fontId="1" fillId="0" borderId="4" xfId="0" applyFont="1" applyBorder="1" applyAlignment="1">
      <alignment horizontal="center" vertical="center"/>
    </xf>
    <xf numFmtId="0" fontId="17" fillId="0" borderId="0" xfId="0" applyFont="1" applyAlignment="1">
      <alignment horizontal="center" vertical="center"/>
    </xf>
    <xf numFmtId="0" fontId="18" fillId="0" borderId="0" xfId="0" applyFont="1" applyAlignment="1">
      <alignment horizontal="center" vertical="center"/>
    </xf>
    <xf numFmtId="0" fontId="4" fillId="0" borderId="1" xfId="0" applyFont="1" applyBorder="1" applyAlignment="1" applyProtection="1">
      <alignment horizontal="center" vertical="center"/>
      <protection locked="0"/>
    </xf>
    <xf numFmtId="0" fontId="19" fillId="0" borderId="7" xfId="0" applyFont="1" applyBorder="1" applyAlignment="1">
      <alignment vertical="center"/>
    </xf>
    <xf numFmtId="4" fontId="19" fillId="0" borderId="7" xfId="0" applyNumberFormat="1" applyFont="1" applyBorder="1" applyAlignment="1" applyProtection="1">
      <alignment horizontal="right" vertical="center"/>
      <protection locked="0"/>
    </xf>
    <xf numFmtId="49" fontId="19" fillId="0" borderId="7" xfId="53" applyFont="1">
      <alignment horizontal="left" vertical="center" wrapText="1"/>
    </xf>
    <xf numFmtId="0" fontId="5" fillId="0" borderId="7" xfId="0" applyFont="1" applyBorder="1" applyAlignment="1">
      <alignment vertical="center"/>
    </xf>
    <xf numFmtId="0" fontId="3" fillId="0" borderId="7" xfId="0" applyFont="1" applyBorder="1" applyAlignment="1">
      <alignment vertical="center"/>
    </xf>
    <xf numFmtId="4" fontId="19" fillId="0" borderId="7" xfId="0" applyNumberFormat="1" applyFont="1" applyBorder="1" applyAlignment="1">
      <alignment horizontal="right" vertical="center"/>
    </xf>
    <xf numFmtId="0" fontId="19" fillId="0" borderId="7" xfId="0" applyFont="1" applyBorder="1" applyAlignment="1">
      <alignment horizontal="center" vertical="center"/>
    </xf>
    <xf numFmtId="0" fontId="5" fillId="0" borderId="7" xfId="0" applyFont="1" applyBorder="1" applyAlignment="1">
      <alignment horizontal="left" vertical="center"/>
    </xf>
    <xf numFmtId="0" fontId="19" fillId="0" borderId="7" xfId="0" applyFont="1" applyBorder="1" applyAlignment="1" applyProtection="1">
      <alignment horizontal="center" vertical="center"/>
      <protection locked="0"/>
    </xf>
    <xf numFmtId="0" fontId="3" fillId="0" borderId="7" xfId="0" applyFont="1" applyBorder="1" applyAlignment="1">
      <alignment horizontal="left" vertical="center"/>
    </xf>
    <xf numFmtId="0" fontId="1" fillId="0" borderId="1" xfId="0" applyFont="1" applyBorder="1" applyAlignment="1">
      <alignment horizontal="center" vertical="center" wrapText="1"/>
    </xf>
    <xf numFmtId="179" fontId="5" fillId="0" borderId="0" xfId="54" applyFont="1" applyBorder="1">
      <alignment horizontal="right" vertical="center"/>
    </xf>
    <xf numFmtId="0" fontId="11" fillId="0" borderId="0" xfId="0" applyFont="1" applyAlignment="1" applyProtection="1">
      <alignment horizontal="center" vertical="center"/>
      <protection locked="0"/>
    </xf>
    <xf numFmtId="0" fontId="1" fillId="0" borderId="1" xfId="0" applyFont="1" applyBorder="1" applyAlignment="1" applyProtection="1">
      <alignment horizontal="center" vertical="center" wrapText="1"/>
      <protection locked="0"/>
    </xf>
    <xf numFmtId="0" fontId="1" fillId="0" borderId="9" xfId="0" applyFont="1" applyBorder="1" applyAlignment="1" applyProtection="1">
      <alignment horizontal="center" vertical="center" wrapText="1"/>
      <protection locked="0"/>
    </xf>
    <xf numFmtId="0" fontId="1" fillId="0" borderId="3" xfId="0" applyFont="1" applyBorder="1" applyAlignment="1" applyProtection="1">
      <alignment horizontal="center" vertical="center" wrapText="1"/>
      <protection locked="0"/>
    </xf>
    <xf numFmtId="0" fontId="1" fillId="0" borderId="3" xfId="0" applyFont="1" applyBorder="1" applyAlignment="1">
      <alignment horizontal="center" vertical="center" wrapText="1"/>
    </xf>
    <xf numFmtId="0" fontId="1" fillId="0" borderId="5"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6" xfId="0" applyFont="1" applyBorder="1" applyAlignment="1">
      <alignment horizontal="center" vertical="center"/>
    </xf>
    <xf numFmtId="0" fontId="1" fillId="0" borderId="11" xfId="0" applyFont="1" applyBorder="1" applyAlignment="1">
      <alignment horizontal="center" vertical="center"/>
    </xf>
    <xf numFmtId="0" fontId="3" fillId="0" borderId="7" xfId="0" applyFont="1" applyBorder="1" applyAlignment="1" applyProtection="1">
      <alignment horizontal="center" vertical="center"/>
      <protection locked="0"/>
    </xf>
    <xf numFmtId="0" fontId="3" fillId="0" borderId="7" xfId="0" applyFont="1" applyBorder="1" applyAlignment="1" applyProtection="1">
      <alignment horizontal="right" vertical="center"/>
      <protection locked="0"/>
    </xf>
    <xf numFmtId="0" fontId="1" fillId="0" borderId="0" xfId="0" applyFont="1" applyProtection="1">
      <protection locked="0"/>
    </xf>
    <xf numFmtId="0" fontId="4" fillId="0" borderId="0" xfId="0" applyFont="1" applyProtection="1">
      <protection locked="0"/>
    </xf>
    <xf numFmtId="0" fontId="1" fillId="0" borderId="3" xfId="0" applyFont="1" applyBorder="1" applyAlignment="1" applyProtection="1">
      <alignment horizontal="center" vertical="center"/>
      <protection locked="0"/>
    </xf>
    <xf numFmtId="0" fontId="1" fillId="0" borderId="4" xfId="0" applyFont="1" applyBorder="1" applyAlignment="1">
      <alignment horizontal="center" vertical="center" wrapText="1"/>
    </xf>
    <xf numFmtId="0" fontId="1" fillId="0" borderId="13" xfId="0" applyFont="1" applyBorder="1" applyAlignment="1">
      <alignment horizontal="center" vertical="center" wrapText="1"/>
    </xf>
    <xf numFmtId="0" fontId="1" fillId="0" borderId="13" xfId="0" applyFont="1" applyBorder="1" applyAlignment="1" applyProtection="1">
      <alignment horizontal="center" vertical="center"/>
      <protection locked="0"/>
    </xf>
    <xf numFmtId="0" fontId="1" fillId="0" borderId="11" xfId="0" applyFont="1" applyBorder="1" applyAlignment="1">
      <alignment horizontal="center" vertical="center" wrapText="1"/>
    </xf>
    <xf numFmtId="0" fontId="20" fillId="0" borderId="1" xfId="0" applyFont="1" applyBorder="1" applyAlignment="1">
      <alignment horizontal="center" vertical="center" wrapText="1"/>
    </xf>
    <xf numFmtId="0" fontId="1" fillId="0" borderId="11" xfId="0" applyFont="1" applyBorder="1" applyAlignment="1" applyProtection="1">
      <alignment horizontal="center" vertical="center" wrapText="1"/>
      <protection locked="0"/>
    </xf>
    <xf numFmtId="0" fontId="1" fillId="0" borderId="2" xfId="0" applyFont="1" applyBorder="1" applyAlignment="1" applyProtection="1">
      <alignment horizontal="center" vertical="center"/>
      <protection locked="0"/>
    </xf>
    <xf numFmtId="0" fontId="6" fillId="0" borderId="0" xfId="0" applyFont="1" applyAlignment="1">
      <alignment horizontal="center" vertical="top"/>
    </xf>
    <xf numFmtId="0" fontId="3" fillId="0" borderId="6" xfId="0" applyFont="1" applyBorder="1" applyAlignment="1">
      <alignment horizontal="left" vertical="center"/>
    </xf>
    <xf numFmtId="0" fontId="19" fillId="0" borderId="6" xfId="0" applyFont="1" applyBorder="1" applyAlignment="1">
      <alignment horizontal="center" vertical="center"/>
    </xf>
    <xf numFmtId="0" fontId="19" fillId="0" borderId="6" xfId="0" applyFont="1" applyBorder="1" applyAlignment="1">
      <alignment horizontal="left" vertical="center"/>
    </xf>
    <xf numFmtId="0" fontId="19" fillId="0" borderId="7" xfId="0" applyFont="1" applyBorder="1" applyAlignment="1">
      <alignment horizontal="left" vertical="center"/>
    </xf>
    <xf numFmtId="179" fontId="19" fillId="0" borderId="7" xfId="0" applyNumberFormat="1" applyFont="1" applyBorder="1" applyAlignment="1">
      <alignment horizontal="right" vertical="center"/>
    </xf>
    <xf numFmtId="0" fontId="5" fillId="0" borderId="6" xfId="0" applyFont="1" applyBorder="1" applyAlignment="1">
      <alignment horizontal="left" vertical="center"/>
    </xf>
    <xf numFmtId="0" fontId="19" fillId="0" borderId="6" xfId="0" applyFont="1" applyBorder="1" applyAlignment="1" applyProtection="1">
      <alignment horizontal="center" vertical="center"/>
      <protection locked="0"/>
    </xf>
  </cellXfs>
  <cellStyles count="57">
    <cellStyle name="常规" xfId="0" builtinId="0"/>
    <cellStyle name="货币[0]" xfId="1" builtinId="7"/>
    <cellStyle name="20% - 强调文字颜色 3" xfId="2" builtinId="38"/>
    <cellStyle name="输入" xfId="3" builtinId="20"/>
    <cellStyle name="货币" xfId="4" builtinId="4"/>
    <cellStyle name="千位分隔[0]" xfId="5" builtinId="6"/>
    <cellStyle name="DateTimeStyle" xf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DateStyle" xfId="13"/>
    <cellStyle name="已访问的超链接" xfId="14" builtinId="9"/>
    <cellStyle name="注释" xfId="15" builtinId="10"/>
    <cellStyle name="60% - 强调文字颜色 2" xfId="16" builtinId="36"/>
    <cellStyle name="标题 4" xfId="17" builtinId="19"/>
    <cellStyle name="警告文本" xfId="18" builtinId="11"/>
    <cellStyle name="标题" xfId="19" builtinId="15"/>
    <cellStyle name="解释性文本" xfId="20" builtinId="53"/>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PercentStyle" xfId="35"/>
    <cellStyle name="20% - 强调文字颜色 5" xfId="36" builtinId="46"/>
    <cellStyle name="强调文字颜色 1" xfId="37" builtinId="29"/>
    <cellStyle name="20% - 强调文字颜色 1" xfId="38" builtinId="30"/>
    <cellStyle name="40% - 强调文字颜色 1" xfId="39" builtinId="31"/>
    <cellStyle name="20% - 强调文字颜色 2" xfId="40" builtinId="34"/>
    <cellStyle name="40% - 强调文字颜色 2" xfId="41" builtinId="35"/>
    <cellStyle name="强调文字颜色 3" xfId="42" builtinId="37"/>
    <cellStyle name="强调文字颜色 4" xfId="43" builtinId="41"/>
    <cellStyle name="20% - 强调文字颜色 4" xfId="44" builtinId="42"/>
    <cellStyle name="40% - 强调文字颜色 4" xfId="45" builtinId="43"/>
    <cellStyle name="强调文字颜色 5" xfId="46" builtinId="45"/>
    <cellStyle name="40% - 强调文字颜色 5" xfId="47" builtinId="47"/>
    <cellStyle name="60% - 强调文字颜色 5" xfId="48" builtinId="48"/>
    <cellStyle name="强调文字颜色 6" xfId="49" builtinId="49"/>
    <cellStyle name="40% - 强调文字颜色 6" xfId="50" builtinId="51"/>
    <cellStyle name="60% - 强调文字颜色 6" xfId="51" builtinId="52"/>
    <cellStyle name="NumberStyle" xfId="52"/>
    <cellStyle name="TextStyle" xfId="53"/>
    <cellStyle name="MoneyStyle" xfId="54"/>
    <cellStyle name="TimeStyle" xfId="55"/>
    <cellStyle name="IntegralNumberStyle"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haredStrings" Target="sharedStrings.xml"/><Relationship Id="rId2" Type="http://schemas.openxmlformats.org/officeDocument/2006/relationships/worksheet" Target="worksheets/sheet2.xml"/><Relationship Id="rId19" Type="http://schemas.openxmlformats.org/officeDocument/2006/relationships/styles" Target="style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D21"/>
  <sheetViews>
    <sheetView showZeros="0" topLeftCell="A7" workbookViewId="0">
      <selection activeCell="A1" sqref="A1"/>
    </sheetView>
  </sheetViews>
  <sheetFormatPr defaultColWidth="8" defaultRowHeight="14.25" customHeight="1" outlineLevelCol="3"/>
  <cols>
    <col min="1" max="1" width="39.575" customWidth="1"/>
    <col min="2" max="2" width="46.3166666666667" customWidth="1"/>
    <col min="3" max="3" width="40.425" customWidth="1"/>
    <col min="4" max="4" width="50.175" customWidth="1"/>
  </cols>
  <sheetData>
    <row r="1" ht="12" customHeight="1" spans="4:4">
      <c r="D1" s="100" t="s">
        <v>0</v>
      </c>
    </row>
    <row r="2" ht="36" customHeight="1" spans="1:4">
      <c r="A2" s="44" t="s">
        <v>1</v>
      </c>
      <c r="B2" s="169"/>
      <c r="C2" s="169"/>
      <c r="D2" s="169"/>
    </row>
    <row r="3" ht="21" customHeight="1" spans="1:4">
      <c r="A3" s="92" t="str">
        <f>"单位名称："&amp;"昆明医科大学第一附属医院"</f>
        <v>单位名称：昆明医科大学第一附属医院</v>
      </c>
      <c r="B3" s="134"/>
      <c r="C3" s="134"/>
      <c r="D3" s="99" t="s">
        <v>2</v>
      </c>
    </row>
    <row r="4" ht="19.5" customHeight="1" spans="1:4">
      <c r="A4" s="10" t="s">
        <v>3</v>
      </c>
      <c r="B4" s="12"/>
      <c r="C4" s="10" t="s">
        <v>4</v>
      </c>
      <c r="D4" s="12"/>
    </row>
    <row r="5" ht="19.5" customHeight="1" spans="1:4">
      <c r="A5" s="15" t="s">
        <v>5</v>
      </c>
      <c r="B5" s="15" t="s">
        <v>6</v>
      </c>
      <c r="C5" s="15" t="s">
        <v>7</v>
      </c>
      <c r="D5" s="15" t="s">
        <v>6</v>
      </c>
    </row>
    <row r="6" ht="19.5" customHeight="1" spans="1:4">
      <c r="A6" s="18"/>
      <c r="B6" s="18"/>
      <c r="C6" s="18"/>
      <c r="D6" s="18"/>
    </row>
    <row r="7" ht="25.4" customHeight="1" spans="1:4">
      <c r="A7" s="145" t="s">
        <v>8</v>
      </c>
      <c r="B7" s="120">
        <v>197489438.43</v>
      </c>
      <c r="C7" s="23" t="str">
        <f>"一"&amp;"、"&amp;"科学技术支出"</f>
        <v>一、科学技术支出</v>
      </c>
      <c r="D7" s="120">
        <v>51168964.55</v>
      </c>
    </row>
    <row r="8" ht="25.4" customHeight="1" spans="1:4">
      <c r="A8" s="145" t="s">
        <v>9</v>
      </c>
      <c r="B8" s="120"/>
      <c r="C8" s="23" t="str">
        <f>"二"&amp;"、"&amp;"社会保障和就业支出"</f>
        <v>二、社会保障和就业支出</v>
      </c>
      <c r="D8" s="120">
        <v>75442881.26</v>
      </c>
    </row>
    <row r="9" ht="25.4" customHeight="1" spans="1:4">
      <c r="A9" s="145" t="s">
        <v>10</v>
      </c>
      <c r="B9" s="120"/>
      <c r="C9" s="23" t="str">
        <f>"三"&amp;"、"&amp;"卫生健康支出"</f>
        <v>三、卫生健康支出</v>
      </c>
      <c r="D9" s="120">
        <v>5527947500.21</v>
      </c>
    </row>
    <row r="10" ht="25.4" customHeight="1" spans="1:4">
      <c r="A10" s="145" t="s">
        <v>11</v>
      </c>
      <c r="B10" s="91"/>
      <c r="C10" s="23" t="str">
        <f>"四"&amp;"、"&amp;"住房保障支出"</f>
        <v>四、住房保障支出</v>
      </c>
      <c r="D10" s="120">
        <v>97560000</v>
      </c>
    </row>
    <row r="11" ht="25.4" customHeight="1" spans="1:4">
      <c r="A11" s="145" t="s">
        <v>12</v>
      </c>
      <c r="B11" s="120">
        <v>5173749300.59</v>
      </c>
      <c r="C11" s="23"/>
      <c r="D11" s="120"/>
    </row>
    <row r="12" ht="25.4" customHeight="1" spans="1:4">
      <c r="A12" s="145" t="s">
        <v>13</v>
      </c>
      <c r="B12" s="91">
        <v>5075756450</v>
      </c>
      <c r="C12" s="23"/>
      <c r="D12" s="120"/>
    </row>
    <row r="13" ht="25.4" customHeight="1" spans="1:4">
      <c r="A13" s="145" t="s">
        <v>14</v>
      </c>
      <c r="B13" s="91"/>
      <c r="C13" s="23"/>
      <c r="D13" s="120"/>
    </row>
    <row r="14" ht="25.4" customHeight="1" spans="1:4">
      <c r="A14" s="145" t="s">
        <v>15</v>
      </c>
      <c r="B14" s="91"/>
      <c r="C14" s="23"/>
      <c r="D14" s="120"/>
    </row>
    <row r="15" ht="25.4" customHeight="1" spans="1:4">
      <c r="A15" s="170" t="s">
        <v>16</v>
      </c>
      <c r="B15" s="91"/>
      <c r="C15" s="23"/>
      <c r="D15" s="120"/>
    </row>
    <row r="16" ht="25.4" customHeight="1" spans="1:4">
      <c r="A16" s="170" t="s">
        <v>17</v>
      </c>
      <c r="B16" s="120">
        <v>97992850.59</v>
      </c>
      <c r="C16" s="23"/>
      <c r="D16" s="120"/>
    </row>
    <row r="17" ht="25.4" customHeight="1" spans="1:4">
      <c r="A17" s="171" t="s">
        <v>18</v>
      </c>
      <c r="B17" s="141">
        <v>5371238739.02</v>
      </c>
      <c r="C17" s="142" t="s">
        <v>19</v>
      </c>
      <c r="D17" s="141">
        <v>5752119346.02</v>
      </c>
    </row>
    <row r="18" ht="25.4" customHeight="1" spans="1:4">
      <c r="A18" s="172" t="s">
        <v>20</v>
      </c>
      <c r="B18" s="141">
        <v>380880607</v>
      </c>
      <c r="C18" s="173" t="s">
        <v>21</v>
      </c>
      <c r="D18" s="174"/>
    </row>
    <row r="19" ht="25.4" customHeight="1" spans="1:4">
      <c r="A19" s="175" t="s">
        <v>22</v>
      </c>
      <c r="B19" s="120">
        <v>380880607</v>
      </c>
      <c r="C19" s="143" t="s">
        <v>22</v>
      </c>
      <c r="D19" s="91"/>
    </row>
    <row r="20" ht="25.4" customHeight="1" spans="1:4">
      <c r="A20" s="175" t="s">
        <v>23</v>
      </c>
      <c r="B20" s="120"/>
      <c r="C20" s="143" t="s">
        <v>23</v>
      </c>
      <c r="D20" s="91"/>
    </row>
    <row r="21" ht="25.4" customHeight="1" spans="1:4">
      <c r="A21" s="176" t="s">
        <v>24</v>
      </c>
      <c r="B21" s="141">
        <v>5752119346.02</v>
      </c>
      <c r="C21" s="142" t="s">
        <v>25</v>
      </c>
      <c r="D21" s="137">
        <v>5752119346.02</v>
      </c>
    </row>
  </sheetData>
  <mergeCells count="8">
    <mergeCell ref="A2:D2"/>
    <mergeCell ref="A3:B3"/>
    <mergeCell ref="A4:B4"/>
    <mergeCell ref="C4:D4"/>
    <mergeCell ref="A5:A6"/>
    <mergeCell ref="B5:B6"/>
    <mergeCell ref="C5:C6"/>
    <mergeCell ref="D5:D6"/>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S9"/>
  <sheetViews>
    <sheetView showZeros="0" workbookViewId="0">
      <selection activeCell="A1" sqref="A1"/>
    </sheetView>
  </sheetViews>
  <sheetFormatPr defaultColWidth="8" defaultRowHeight="14.25" customHeight="1"/>
  <cols>
    <col min="1" max="1" width="21.1416666666667" customWidth="1"/>
    <col min="2" max="2" width="35.2833333333333" customWidth="1"/>
    <col min="3" max="19" width="16.175" customWidth="1"/>
  </cols>
  <sheetData>
    <row r="1" ht="12" customHeight="1" spans="1:18">
      <c r="A1" s="147"/>
      <c r="J1" s="159"/>
      <c r="R1" s="2" t="s">
        <v>26</v>
      </c>
    </row>
    <row r="2" ht="36" customHeight="1" spans="1:19">
      <c r="A2" s="148" t="s">
        <v>27</v>
      </c>
      <c r="B2" s="27"/>
      <c r="C2" s="27"/>
      <c r="D2" s="27"/>
      <c r="E2" s="27"/>
      <c r="F2" s="27"/>
      <c r="G2" s="27"/>
      <c r="H2" s="27"/>
      <c r="I2" s="27"/>
      <c r="J2" s="45"/>
      <c r="K2" s="27"/>
      <c r="L2" s="27"/>
      <c r="M2" s="27"/>
      <c r="N2" s="27"/>
      <c r="O2" s="27"/>
      <c r="P2" s="27"/>
      <c r="Q2" s="27"/>
      <c r="R2" s="27"/>
      <c r="S2" s="27"/>
    </row>
    <row r="3" ht="20.25" customHeight="1" spans="1:19">
      <c r="A3" s="92" t="str">
        <f>"单位名称："&amp;"昆明医科大学第一附属医院"</f>
        <v>单位名称：昆明医科大学第一附属医院</v>
      </c>
      <c r="B3" s="6"/>
      <c r="C3" s="6"/>
      <c r="D3" s="6"/>
      <c r="E3" s="6"/>
      <c r="F3" s="6"/>
      <c r="G3" s="6"/>
      <c r="H3" s="6"/>
      <c r="I3" s="6"/>
      <c r="J3" s="160"/>
      <c r="K3" s="6"/>
      <c r="L3" s="6"/>
      <c r="M3" s="6"/>
      <c r="N3" s="7"/>
      <c r="O3" s="7"/>
      <c r="P3" s="7"/>
      <c r="Q3" s="7"/>
      <c r="R3" s="7" t="s">
        <v>2</v>
      </c>
      <c r="S3" s="7" t="s">
        <v>2</v>
      </c>
    </row>
    <row r="4" ht="18.75" customHeight="1" spans="1:19">
      <c r="A4" s="149" t="s">
        <v>28</v>
      </c>
      <c r="B4" s="150" t="s">
        <v>29</v>
      </c>
      <c r="C4" s="150" t="s">
        <v>30</v>
      </c>
      <c r="D4" s="151" t="s">
        <v>31</v>
      </c>
      <c r="E4" s="152"/>
      <c r="F4" s="152"/>
      <c r="G4" s="152"/>
      <c r="H4" s="152"/>
      <c r="I4" s="152"/>
      <c r="J4" s="161"/>
      <c r="K4" s="152"/>
      <c r="L4" s="152"/>
      <c r="M4" s="152"/>
      <c r="N4" s="162"/>
      <c r="O4" s="162" t="s">
        <v>20</v>
      </c>
      <c r="P4" s="162"/>
      <c r="Q4" s="162"/>
      <c r="R4" s="162"/>
      <c r="S4" s="162"/>
    </row>
    <row r="5" ht="18" customHeight="1" spans="1:19">
      <c r="A5" s="153"/>
      <c r="B5" s="154"/>
      <c r="C5" s="154"/>
      <c r="D5" s="154" t="s">
        <v>32</v>
      </c>
      <c r="E5" s="154" t="s">
        <v>33</v>
      </c>
      <c r="F5" s="154" t="s">
        <v>34</v>
      </c>
      <c r="G5" s="154" t="s">
        <v>35</v>
      </c>
      <c r="H5" s="154" t="s">
        <v>36</v>
      </c>
      <c r="I5" s="163" t="s">
        <v>37</v>
      </c>
      <c r="J5" s="164"/>
      <c r="K5" s="163" t="s">
        <v>38</v>
      </c>
      <c r="L5" s="163" t="s">
        <v>39</v>
      </c>
      <c r="M5" s="163" t="s">
        <v>40</v>
      </c>
      <c r="N5" s="165" t="s">
        <v>41</v>
      </c>
      <c r="O5" s="166" t="s">
        <v>32</v>
      </c>
      <c r="P5" s="166" t="s">
        <v>33</v>
      </c>
      <c r="Q5" s="166" t="s">
        <v>34</v>
      </c>
      <c r="R5" s="166" t="s">
        <v>35</v>
      </c>
      <c r="S5" s="166" t="s">
        <v>42</v>
      </c>
    </row>
    <row r="6" ht="29.25" customHeight="1" spans="1:19">
      <c r="A6" s="155"/>
      <c r="B6" s="156"/>
      <c r="C6" s="156"/>
      <c r="D6" s="156"/>
      <c r="E6" s="156"/>
      <c r="F6" s="156"/>
      <c r="G6" s="156"/>
      <c r="H6" s="156"/>
      <c r="I6" s="167" t="s">
        <v>32</v>
      </c>
      <c r="J6" s="167" t="s">
        <v>43</v>
      </c>
      <c r="K6" s="167" t="s">
        <v>38</v>
      </c>
      <c r="L6" s="167" t="s">
        <v>39</v>
      </c>
      <c r="M6" s="167" t="s">
        <v>40</v>
      </c>
      <c r="N6" s="167" t="s">
        <v>41</v>
      </c>
      <c r="O6" s="167"/>
      <c r="P6" s="167"/>
      <c r="Q6" s="167"/>
      <c r="R6" s="167"/>
      <c r="S6" s="167"/>
    </row>
    <row r="7" ht="16.5" customHeight="1" spans="1:19">
      <c r="A7" s="131">
        <v>1</v>
      </c>
      <c r="B7" s="19">
        <v>2</v>
      </c>
      <c r="C7" s="19">
        <v>3</v>
      </c>
      <c r="D7" s="19">
        <v>4</v>
      </c>
      <c r="E7" s="131">
        <v>5</v>
      </c>
      <c r="F7" s="19">
        <v>6</v>
      </c>
      <c r="G7" s="19">
        <v>7</v>
      </c>
      <c r="H7" s="131">
        <v>8</v>
      </c>
      <c r="I7" s="19">
        <v>9</v>
      </c>
      <c r="J7" s="33">
        <v>10</v>
      </c>
      <c r="K7" s="33">
        <v>11</v>
      </c>
      <c r="L7" s="168">
        <v>12</v>
      </c>
      <c r="M7" s="33">
        <v>13</v>
      </c>
      <c r="N7" s="33">
        <v>14</v>
      </c>
      <c r="O7" s="33">
        <v>15</v>
      </c>
      <c r="P7" s="33">
        <v>16</v>
      </c>
      <c r="Q7" s="33">
        <v>17</v>
      </c>
      <c r="R7" s="33">
        <v>18</v>
      </c>
      <c r="S7" s="33">
        <v>19</v>
      </c>
    </row>
    <row r="8" ht="31.4" customHeight="1" spans="1:19">
      <c r="A8" s="29" t="s">
        <v>44</v>
      </c>
      <c r="B8" s="29" t="s">
        <v>45</v>
      </c>
      <c r="C8" s="22">
        <v>5752119346.02</v>
      </c>
      <c r="D8" s="120">
        <v>5371238739.02</v>
      </c>
      <c r="E8" s="91">
        <v>197489438.43</v>
      </c>
      <c r="F8" s="91"/>
      <c r="G8" s="91"/>
      <c r="H8" s="91"/>
      <c r="I8" s="91">
        <v>5173749300.59</v>
      </c>
      <c r="J8" s="91">
        <v>5075756450</v>
      </c>
      <c r="K8" s="91"/>
      <c r="L8" s="91"/>
      <c r="M8" s="91"/>
      <c r="N8" s="91">
        <v>97992850.59</v>
      </c>
      <c r="O8" s="91">
        <v>380880607</v>
      </c>
      <c r="P8" s="91">
        <v>380880607</v>
      </c>
      <c r="Q8" s="91"/>
      <c r="R8" s="91"/>
      <c r="S8" s="91"/>
    </row>
    <row r="9" ht="16.5" customHeight="1" spans="1:19">
      <c r="A9" s="157" t="s">
        <v>30</v>
      </c>
      <c r="B9" s="158"/>
      <c r="C9" s="120">
        <v>5752119346.02</v>
      </c>
      <c r="D9" s="120">
        <v>5371238739.02</v>
      </c>
      <c r="E9" s="91">
        <v>197489438.43</v>
      </c>
      <c r="F9" s="91"/>
      <c r="G9" s="91"/>
      <c r="H9" s="91"/>
      <c r="I9" s="91">
        <v>5173749300.59</v>
      </c>
      <c r="J9" s="91">
        <v>5075756450</v>
      </c>
      <c r="K9" s="91"/>
      <c r="L9" s="91"/>
      <c r="M9" s="91"/>
      <c r="N9" s="91">
        <v>97992850.59</v>
      </c>
      <c r="O9" s="91">
        <v>380880607</v>
      </c>
      <c r="P9" s="91">
        <v>380880607</v>
      </c>
      <c r="Q9" s="91"/>
      <c r="R9" s="91"/>
      <c r="S9" s="91"/>
    </row>
  </sheetData>
  <mergeCells count="20">
    <mergeCell ref="R1:S1"/>
    <mergeCell ref="A2:S2"/>
    <mergeCell ref="A3:D3"/>
    <mergeCell ref="R3:S3"/>
    <mergeCell ref="D4:N4"/>
    <mergeCell ref="O4:S4"/>
    <mergeCell ref="I5:N5"/>
    <mergeCell ref="A4:A6"/>
    <mergeCell ref="B4:B6"/>
    <mergeCell ref="C4:C6"/>
    <mergeCell ref="D5:D6"/>
    <mergeCell ref="E5:E6"/>
    <mergeCell ref="F5:F6"/>
    <mergeCell ref="G5:G6"/>
    <mergeCell ref="H5:H6"/>
    <mergeCell ref="O5:O6"/>
    <mergeCell ref="P5:P6"/>
    <mergeCell ref="Q5:Q6"/>
    <mergeCell ref="R5:R6"/>
    <mergeCell ref="S5:S6"/>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O39"/>
  <sheetViews>
    <sheetView showZeros="0" topLeftCell="A13" workbookViewId="0">
      <selection activeCell="A9" sqref="A9:O9"/>
    </sheetView>
  </sheetViews>
  <sheetFormatPr defaultColWidth="9.14166666666667" defaultRowHeight="14.25" customHeight="1"/>
  <cols>
    <col min="1" max="1" width="14.2833333333333" customWidth="1"/>
    <col min="2" max="2" width="32.575" customWidth="1"/>
    <col min="3" max="6" width="18.85" customWidth="1"/>
    <col min="7" max="7" width="21.2833333333333" customWidth="1"/>
    <col min="8" max="9" width="18.85" customWidth="1"/>
    <col min="10" max="10" width="17.85" customWidth="1"/>
    <col min="11" max="15" width="18.85" customWidth="1"/>
  </cols>
  <sheetData>
    <row r="1" ht="15.75" customHeight="1" spans="15:15">
      <c r="O1" s="55" t="s">
        <v>46</v>
      </c>
    </row>
    <row r="2" ht="28.5" customHeight="1" spans="1:15">
      <c r="A2" s="27" t="s">
        <v>47</v>
      </c>
      <c r="B2" s="27"/>
      <c r="C2" s="27"/>
      <c r="D2" s="27"/>
      <c r="E2" s="27"/>
      <c r="F2" s="27"/>
      <c r="G2" s="27"/>
      <c r="H2" s="27"/>
      <c r="I2" s="27"/>
      <c r="J2" s="27"/>
      <c r="K2" s="27"/>
      <c r="L2" s="27"/>
      <c r="M2" s="27"/>
      <c r="N2" s="27"/>
      <c r="O2" s="27"/>
    </row>
    <row r="3" ht="15" customHeight="1" spans="1:15">
      <c r="A3" s="101" t="str">
        <f>"单位名称："&amp;"昆明医科大学第一附属医院"</f>
        <v>单位名称：昆明医科大学第一附属医院</v>
      </c>
      <c r="B3" s="102"/>
      <c r="C3" s="58"/>
      <c r="D3" s="58"/>
      <c r="E3" s="58"/>
      <c r="F3" s="58"/>
      <c r="G3" s="6"/>
      <c r="H3" s="58"/>
      <c r="I3" s="58"/>
      <c r="J3" s="6"/>
      <c r="K3" s="58"/>
      <c r="L3" s="58"/>
      <c r="M3" s="6"/>
      <c r="N3" s="6"/>
      <c r="O3" s="103" t="s">
        <v>2</v>
      </c>
    </row>
    <row r="4" ht="18.75" customHeight="1" spans="1:15">
      <c r="A4" s="9" t="s">
        <v>48</v>
      </c>
      <c r="B4" s="9" t="s">
        <v>49</v>
      </c>
      <c r="C4" s="15" t="s">
        <v>30</v>
      </c>
      <c r="D4" s="61" t="s">
        <v>33</v>
      </c>
      <c r="E4" s="61"/>
      <c r="F4" s="61"/>
      <c r="G4" s="146" t="s">
        <v>34</v>
      </c>
      <c r="H4" s="9" t="s">
        <v>35</v>
      </c>
      <c r="I4" s="9" t="s">
        <v>50</v>
      </c>
      <c r="J4" s="10" t="s">
        <v>51</v>
      </c>
      <c r="K4" s="69" t="s">
        <v>52</v>
      </c>
      <c r="L4" s="69" t="s">
        <v>53</v>
      </c>
      <c r="M4" s="69" t="s">
        <v>54</v>
      </c>
      <c r="N4" s="69" t="s">
        <v>55</v>
      </c>
      <c r="O4" s="86" t="s">
        <v>56</v>
      </c>
    </row>
    <row r="5" ht="30" customHeight="1" spans="1:15">
      <c r="A5" s="18"/>
      <c r="B5" s="18"/>
      <c r="C5" s="18"/>
      <c r="D5" s="61" t="s">
        <v>32</v>
      </c>
      <c r="E5" s="61" t="s">
        <v>57</v>
      </c>
      <c r="F5" s="61" t="s">
        <v>58</v>
      </c>
      <c r="G5" s="18"/>
      <c r="H5" s="18"/>
      <c r="I5" s="18"/>
      <c r="J5" s="61" t="s">
        <v>32</v>
      </c>
      <c r="K5" s="90" t="s">
        <v>52</v>
      </c>
      <c r="L5" s="90" t="s">
        <v>53</v>
      </c>
      <c r="M5" s="90" t="s">
        <v>54</v>
      </c>
      <c r="N5" s="90" t="s">
        <v>55</v>
      </c>
      <c r="O5" s="90" t="s">
        <v>56</v>
      </c>
    </row>
    <row r="6" ht="16.5" customHeight="1" spans="1:15">
      <c r="A6" s="61">
        <v>1</v>
      </c>
      <c r="B6" s="61">
        <v>2</v>
      </c>
      <c r="C6" s="61">
        <v>3</v>
      </c>
      <c r="D6" s="61">
        <v>4</v>
      </c>
      <c r="E6" s="61">
        <v>5</v>
      </c>
      <c r="F6" s="61">
        <v>6</v>
      </c>
      <c r="G6" s="61">
        <v>7</v>
      </c>
      <c r="H6" s="47">
        <v>8</v>
      </c>
      <c r="I6" s="47">
        <v>9</v>
      </c>
      <c r="J6" s="47">
        <v>10</v>
      </c>
      <c r="K6" s="47">
        <v>11</v>
      </c>
      <c r="L6" s="47">
        <v>12</v>
      </c>
      <c r="M6" s="47">
        <v>13</v>
      </c>
      <c r="N6" s="47">
        <v>14</v>
      </c>
      <c r="O6" s="61">
        <v>15</v>
      </c>
    </row>
    <row r="7" ht="20.25" customHeight="1" spans="1:15">
      <c r="A7" s="29" t="s">
        <v>59</v>
      </c>
      <c r="B7" s="29" t="s">
        <v>60</v>
      </c>
      <c r="C7" s="120">
        <v>51168964.55</v>
      </c>
      <c r="D7" s="120">
        <v>51168964.55</v>
      </c>
      <c r="E7" s="120"/>
      <c r="F7" s="120">
        <v>51168964.55</v>
      </c>
      <c r="G7" s="91"/>
      <c r="H7" s="120"/>
      <c r="I7" s="120"/>
      <c r="J7" s="120"/>
      <c r="K7" s="120"/>
      <c r="L7" s="120"/>
      <c r="M7" s="91"/>
      <c r="N7" s="120"/>
      <c r="O7" s="120"/>
    </row>
    <row r="8" ht="20.25" customHeight="1" spans="1:15">
      <c r="A8" s="129" t="s">
        <v>61</v>
      </c>
      <c r="B8" s="129" t="s">
        <v>62</v>
      </c>
      <c r="C8" s="120">
        <v>7123021.25</v>
      </c>
      <c r="D8" s="120">
        <v>7123021.25</v>
      </c>
      <c r="E8" s="120"/>
      <c r="F8" s="120">
        <v>7123021.25</v>
      </c>
      <c r="G8" s="91"/>
      <c r="H8" s="120"/>
      <c r="I8" s="120"/>
      <c r="J8" s="120"/>
      <c r="K8" s="120"/>
      <c r="L8" s="120"/>
      <c r="M8" s="91"/>
      <c r="N8" s="120"/>
      <c r="O8" s="120"/>
    </row>
    <row r="9" ht="20.25" customHeight="1" spans="1:15">
      <c r="A9" s="130" t="s">
        <v>63</v>
      </c>
      <c r="B9" s="130" t="s">
        <v>64</v>
      </c>
      <c r="C9" s="120">
        <v>1949509</v>
      </c>
      <c r="D9" s="120">
        <v>1949509</v>
      </c>
      <c r="E9" s="120"/>
      <c r="F9" s="120">
        <v>1949509</v>
      </c>
      <c r="G9" s="91"/>
      <c r="H9" s="120"/>
      <c r="I9" s="120"/>
      <c r="J9" s="120"/>
      <c r="K9" s="120"/>
      <c r="L9" s="120"/>
      <c r="M9" s="91"/>
      <c r="N9" s="120"/>
      <c r="O9" s="120"/>
    </row>
    <row r="10" ht="20.25" customHeight="1" spans="1:15">
      <c r="A10" s="130" t="s">
        <v>65</v>
      </c>
      <c r="B10" s="130" t="s">
        <v>66</v>
      </c>
      <c r="C10" s="120">
        <v>2512435.62</v>
      </c>
      <c r="D10" s="120">
        <v>2512435.62</v>
      </c>
      <c r="E10" s="120"/>
      <c r="F10" s="120">
        <v>2512435.62</v>
      </c>
      <c r="G10" s="91"/>
      <c r="H10" s="120"/>
      <c r="I10" s="120"/>
      <c r="J10" s="120"/>
      <c r="K10" s="120"/>
      <c r="L10" s="120"/>
      <c r="M10" s="91"/>
      <c r="N10" s="120"/>
      <c r="O10" s="120"/>
    </row>
    <row r="11" ht="20.25" customHeight="1" spans="1:15">
      <c r="A11" s="130" t="s">
        <v>67</v>
      </c>
      <c r="B11" s="130" t="s">
        <v>68</v>
      </c>
      <c r="C11" s="120">
        <v>2661076.63</v>
      </c>
      <c r="D11" s="120">
        <v>2661076.63</v>
      </c>
      <c r="E11" s="120"/>
      <c r="F11" s="120">
        <v>2661076.63</v>
      </c>
      <c r="G11" s="91"/>
      <c r="H11" s="120"/>
      <c r="I11" s="120"/>
      <c r="J11" s="120"/>
      <c r="K11" s="120"/>
      <c r="L11" s="120"/>
      <c r="M11" s="91"/>
      <c r="N11" s="120"/>
      <c r="O11" s="120"/>
    </row>
    <row r="12" ht="20.25" customHeight="1" spans="1:15">
      <c r="A12" s="129" t="s">
        <v>69</v>
      </c>
      <c r="B12" s="129" t="s">
        <v>70</v>
      </c>
      <c r="C12" s="120">
        <v>440624.53</v>
      </c>
      <c r="D12" s="120">
        <v>440624.53</v>
      </c>
      <c r="E12" s="120"/>
      <c r="F12" s="120">
        <v>440624.53</v>
      </c>
      <c r="G12" s="91"/>
      <c r="H12" s="120"/>
      <c r="I12" s="120"/>
      <c r="J12" s="120"/>
      <c r="K12" s="120"/>
      <c r="L12" s="120"/>
      <c r="M12" s="91"/>
      <c r="N12" s="120"/>
      <c r="O12" s="120"/>
    </row>
    <row r="13" ht="20.25" customHeight="1" spans="1:15">
      <c r="A13" s="130" t="s">
        <v>71</v>
      </c>
      <c r="B13" s="130" t="s">
        <v>72</v>
      </c>
      <c r="C13" s="120">
        <v>440624.53</v>
      </c>
      <c r="D13" s="120">
        <v>440624.53</v>
      </c>
      <c r="E13" s="120"/>
      <c r="F13" s="120">
        <v>440624.53</v>
      </c>
      <c r="G13" s="91"/>
      <c r="H13" s="120"/>
      <c r="I13" s="120"/>
      <c r="J13" s="120"/>
      <c r="K13" s="120"/>
      <c r="L13" s="120"/>
      <c r="M13" s="91"/>
      <c r="N13" s="120"/>
      <c r="O13" s="120"/>
    </row>
    <row r="14" ht="20.25" customHeight="1" spans="1:15">
      <c r="A14" s="129" t="s">
        <v>73</v>
      </c>
      <c r="B14" s="129" t="s">
        <v>74</v>
      </c>
      <c r="C14" s="120">
        <v>43605318.77</v>
      </c>
      <c r="D14" s="120">
        <v>43605318.77</v>
      </c>
      <c r="E14" s="120"/>
      <c r="F14" s="120">
        <v>43605318.77</v>
      </c>
      <c r="G14" s="91"/>
      <c r="H14" s="120"/>
      <c r="I14" s="120"/>
      <c r="J14" s="120"/>
      <c r="K14" s="120"/>
      <c r="L14" s="120"/>
      <c r="M14" s="91"/>
      <c r="N14" s="120"/>
      <c r="O14" s="120"/>
    </row>
    <row r="15" ht="20.25" customHeight="1" spans="1:15">
      <c r="A15" s="130" t="s">
        <v>75</v>
      </c>
      <c r="B15" s="130" t="s">
        <v>76</v>
      </c>
      <c r="C15" s="120">
        <v>43605318.77</v>
      </c>
      <c r="D15" s="120">
        <v>43605318.77</v>
      </c>
      <c r="E15" s="120"/>
      <c r="F15" s="120">
        <v>43605318.77</v>
      </c>
      <c r="G15" s="91"/>
      <c r="H15" s="120"/>
      <c r="I15" s="120"/>
      <c r="J15" s="120"/>
      <c r="K15" s="120"/>
      <c r="L15" s="120"/>
      <c r="M15" s="91"/>
      <c r="N15" s="120"/>
      <c r="O15" s="120"/>
    </row>
    <row r="16" ht="20.25" customHeight="1" spans="1:15">
      <c r="A16" s="29" t="s">
        <v>77</v>
      </c>
      <c r="B16" s="29" t="s">
        <v>78</v>
      </c>
      <c r="C16" s="120">
        <v>75442881.26</v>
      </c>
      <c r="D16" s="120">
        <v>6427491.12</v>
      </c>
      <c r="E16" s="120">
        <v>956649.86</v>
      </c>
      <c r="F16" s="120">
        <v>5470841.26</v>
      </c>
      <c r="G16" s="91"/>
      <c r="H16" s="120"/>
      <c r="I16" s="120"/>
      <c r="J16" s="120">
        <v>69015390.14</v>
      </c>
      <c r="K16" s="120">
        <v>69015390.14</v>
      </c>
      <c r="L16" s="120"/>
      <c r="M16" s="91"/>
      <c r="N16" s="120"/>
      <c r="O16" s="120"/>
    </row>
    <row r="17" ht="20.25" customHeight="1" spans="1:15">
      <c r="A17" s="129" t="s">
        <v>79</v>
      </c>
      <c r="B17" s="129" t="s">
        <v>80</v>
      </c>
      <c r="C17" s="120">
        <v>5470841.26</v>
      </c>
      <c r="D17" s="120">
        <v>5470841.26</v>
      </c>
      <c r="E17" s="120"/>
      <c r="F17" s="120">
        <v>5470841.26</v>
      </c>
      <c r="G17" s="91"/>
      <c r="H17" s="120"/>
      <c r="I17" s="120"/>
      <c r="J17" s="120"/>
      <c r="K17" s="120"/>
      <c r="L17" s="120"/>
      <c r="M17" s="91"/>
      <c r="N17" s="120"/>
      <c r="O17" s="120"/>
    </row>
    <row r="18" ht="20.25" customHeight="1" spans="1:15">
      <c r="A18" s="130" t="s">
        <v>81</v>
      </c>
      <c r="B18" s="130" t="s">
        <v>82</v>
      </c>
      <c r="C18" s="120">
        <v>381896.75</v>
      </c>
      <c r="D18" s="120">
        <v>381896.75</v>
      </c>
      <c r="E18" s="120"/>
      <c r="F18" s="120">
        <v>381896.75</v>
      </c>
      <c r="G18" s="91"/>
      <c r="H18" s="120"/>
      <c r="I18" s="120"/>
      <c r="J18" s="120"/>
      <c r="K18" s="120"/>
      <c r="L18" s="120"/>
      <c r="M18" s="91"/>
      <c r="N18" s="120"/>
      <c r="O18" s="120"/>
    </row>
    <row r="19" ht="20.25" customHeight="1" spans="1:15">
      <c r="A19" s="130" t="s">
        <v>83</v>
      </c>
      <c r="B19" s="130" t="s">
        <v>84</v>
      </c>
      <c r="C19" s="120">
        <v>5088944.51</v>
      </c>
      <c r="D19" s="120">
        <v>5088944.51</v>
      </c>
      <c r="E19" s="120"/>
      <c r="F19" s="120">
        <v>5088944.51</v>
      </c>
      <c r="G19" s="91"/>
      <c r="H19" s="120"/>
      <c r="I19" s="120"/>
      <c r="J19" s="120"/>
      <c r="K19" s="120"/>
      <c r="L19" s="120"/>
      <c r="M19" s="91"/>
      <c r="N19" s="120"/>
      <c r="O19" s="120"/>
    </row>
    <row r="20" ht="20.25" customHeight="1" spans="1:15">
      <c r="A20" s="129" t="s">
        <v>85</v>
      </c>
      <c r="B20" s="129" t="s">
        <v>86</v>
      </c>
      <c r="C20" s="120">
        <v>68392040</v>
      </c>
      <c r="D20" s="120">
        <v>665640</v>
      </c>
      <c r="E20" s="120">
        <v>665640</v>
      </c>
      <c r="F20" s="120"/>
      <c r="G20" s="91"/>
      <c r="H20" s="120"/>
      <c r="I20" s="120"/>
      <c r="J20" s="120">
        <v>67726400</v>
      </c>
      <c r="K20" s="120">
        <v>67726400</v>
      </c>
      <c r="L20" s="120"/>
      <c r="M20" s="91"/>
      <c r="N20" s="120"/>
      <c r="O20" s="120"/>
    </row>
    <row r="21" ht="20.25" customHeight="1" spans="1:15">
      <c r="A21" s="130" t="s">
        <v>87</v>
      </c>
      <c r="B21" s="130" t="s">
        <v>88</v>
      </c>
      <c r="C21" s="120">
        <v>4792040</v>
      </c>
      <c r="D21" s="120">
        <v>665640</v>
      </c>
      <c r="E21" s="120">
        <v>665640</v>
      </c>
      <c r="F21" s="120"/>
      <c r="G21" s="91"/>
      <c r="H21" s="120"/>
      <c r="I21" s="120"/>
      <c r="J21" s="120">
        <v>4126400</v>
      </c>
      <c r="K21" s="120">
        <v>4126400</v>
      </c>
      <c r="L21" s="120"/>
      <c r="M21" s="91"/>
      <c r="N21" s="120"/>
      <c r="O21" s="120"/>
    </row>
    <row r="22" ht="20.25" customHeight="1" spans="1:15">
      <c r="A22" s="130" t="s">
        <v>89</v>
      </c>
      <c r="B22" s="130" t="s">
        <v>90</v>
      </c>
      <c r="C22" s="120">
        <v>42400000</v>
      </c>
      <c r="D22" s="120"/>
      <c r="E22" s="120"/>
      <c r="F22" s="120"/>
      <c r="G22" s="91"/>
      <c r="H22" s="120"/>
      <c r="I22" s="120"/>
      <c r="J22" s="120">
        <v>42400000</v>
      </c>
      <c r="K22" s="120">
        <v>42400000</v>
      </c>
      <c r="L22" s="120"/>
      <c r="M22" s="91"/>
      <c r="N22" s="120"/>
      <c r="O22" s="120"/>
    </row>
    <row r="23" ht="20.25" customHeight="1" spans="1:15">
      <c r="A23" s="130" t="s">
        <v>91</v>
      </c>
      <c r="B23" s="130" t="s">
        <v>92</v>
      </c>
      <c r="C23" s="120">
        <v>21200000</v>
      </c>
      <c r="D23" s="120"/>
      <c r="E23" s="120"/>
      <c r="F23" s="120"/>
      <c r="G23" s="91"/>
      <c r="H23" s="120"/>
      <c r="I23" s="120"/>
      <c r="J23" s="120">
        <v>21200000</v>
      </c>
      <c r="K23" s="120">
        <v>21200000</v>
      </c>
      <c r="L23" s="120"/>
      <c r="M23" s="91"/>
      <c r="N23" s="120"/>
      <c r="O23" s="120"/>
    </row>
    <row r="24" ht="20.25" customHeight="1" spans="1:15">
      <c r="A24" s="129" t="s">
        <v>93</v>
      </c>
      <c r="B24" s="129" t="s">
        <v>94</v>
      </c>
      <c r="C24" s="120">
        <v>1580000</v>
      </c>
      <c r="D24" s="120">
        <v>291009.86</v>
      </c>
      <c r="E24" s="120">
        <v>291009.86</v>
      </c>
      <c r="F24" s="120"/>
      <c r="G24" s="91"/>
      <c r="H24" s="120"/>
      <c r="I24" s="120"/>
      <c r="J24" s="120">
        <v>1288990.14</v>
      </c>
      <c r="K24" s="120">
        <v>1288990.14</v>
      </c>
      <c r="L24" s="120"/>
      <c r="M24" s="91"/>
      <c r="N24" s="120"/>
      <c r="O24" s="120"/>
    </row>
    <row r="25" ht="20.25" customHeight="1" spans="1:15">
      <c r="A25" s="130" t="s">
        <v>95</v>
      </c>
      <c r="B25" s="130" t="s">
        <v>94</v>
      </c>
      <c r="C25" s="120">
        <v>1580000</v>
      </c>
      <c r="D25" s="120">
        <v>291009.86</v>
      </c>
      <c r="E25" s="120">
        <v>291009.86</v>
      </c>
      <c r="F25" s="120"/>
      <c r="G25" s="91"/>
      <c r="H25" s="120"/>
      <c r="I25" s="120"/>
      <c r="J25" s="120">
        <v>1288990.14</v>
      </c>
      <c r="K25" s="120">
        <v>1288990.14</v>
      </c>
      <c r="L25" s="120"/>
      <c r="M25" s="91"/>
      <c r="N25" s="120"/>
      <c r="O25" s="120"/>
    </row>
    <row r="26" ht="20.25" customHeight="1" spans="1:15">
      <c r="A26" s="29" t="s">
        <v>96</v>
      </c>
      <c r="B26" s="29" t="s">
        <v>97</v>
      </c>
      <c r="C26" s="120">
        <v>5527947500.21</v>
      </c>
      <c r="D26" s="120">
        <v>520773589.76</v>
      </c>
      <c r="E26" s="120">
        <v>165699888.57</v>
      </c>
      <c r="F26" s="120">
        <v>355073701.19</v>
      </c>
      <c r="G26" s="91"/>
      <c r="H26" s="120"/>
      <c r="I26" s="120"/>
      <c r="J26" s="120">
        <v>5007173910.45</v>
      </c>
      <c r="K26" s="120">
        <v>4909181059.86</v>
      </c>
      <c r="L26" s="120"/>
      <c r="M26" s="91"/>
      <c r="N26" s="120"/>
      <c r="O26" s="120">
        <v>97992850.59</v>
      </c>
    </row>
    <row r="27" ht="20.25" customHeight="1" spans="1:15">
      <c r="A27" s="129" t="s">
        <v>98</v>
      </c>
      <c r="B27" s="129" t="s">
        <v>99</v>
      </c>
      <c r="C27" s="120">
        <v>5461966038.63</v>
      </c>
      <c r="D27" s="120">
        <v>492135953.61</v>
      </c>
      <c r="E27" s="120">
        <v>138632943</v>
      </c>
      <c r="F27" s="120">
        <v>353503010.61</v>
      </c>
      <c r="G27" s="91"/>
      <c r="H27" s="120"/>
      <c r="I27" s="120"/>
      <c r="J27" s="120">
        <v>4969830085.02</v>
      </c>
      <c r="K27" s="120">
        <v>4871837234.43</v>
      </c>
      <c r="L27" s="120"/>
      <c r="M27" s="91"/>
      <c r="N27" s="120"/>
      <c r="O27" s="120">
        <v>97992850.59</v>
      </c>
    </row>
    <row r="28" ht="20.25" customHeight="1" spans="1:15">
      <c r="A28" s="130" t="s">
        <v>100</v>
      </c>
      <c r="B28" s="130" t="s">
        <v>101</v>
      </c>
      <c r="C28" s="120">
        <v>5461966038.63</v>
      </c>
      <c r="D28" s="120">
        <v>492135953.61</v>
      </c>
      <c r="E28" s="120">
        <v>138632943</v>
      </c>
      <c r="F28" s="120">
        <v>353503010.61</v>
      </c>
      <c r="G28" s="91"/>
      <c r="H28" s="120"/>
      <c r="I28" s="120"/>
      <c r="J28" s="120">
        <v>4969830085.02</v>
      </c>
      <c r="K28" s="120">
        <v>4871837234.43</v>
      </c>
      <c r="L28" s="120"/>
      <c r="M28" s="91"/>
      <c r="N28" s="120"/>
      <c r="O28" s="120">
        <v>97992850.59</v>
      </c>
    </row>
    <row r="29" ht="20.25" customHeight="1" spans="1:15">
      <c r="A29" s="129" t="s">
        <v>102</v>
      </c>
      <c r="B29" s="129" t="s">
        <v>103</v>
      </c>
      <c r="C29" s="120">
        <v>1570690.58</v>
      </c>
      <c r="D29" s="120">
        <v>1570690.58</v>
      </c>
      <c r="E29" s="120"/>
      <c r="F29" s="120">
        <v>1570690.58</v>
      </c>
      <c r="G29" s="91"/>
      <c r="H29" s="120"/>
      <c r="I29" s="120"/>
      <c r="J29" s="120"/>
      <c r="K29" s="120"/>
      <c r="L29" s="120"/>
      <c r="M29" s="91"/>
      <c r="N29" s="120"/>
      <c r="O29" s="120"/>
    </row>
    <row r="30" ht="20.25" customHeight="1" spans="1:15">
      <c r="A30" s="130" t="s">
        <v>104</v>
      </c>
      <c r="B30" s="130" t="s">
        <v>105</v>
      </c>
      <c r="C30" s="120">
        <v>718306</v>
      </c>
      <c r="D30" s="120">
        <v>718306</v>
      </c>
      <c r="E30" s="120"/>
      <c r="F30" s="120">
        <v>718306</v>
      </c>
      <c r="G30" s="91"/>
      <c r="H30" s="120"/>
      <c r="I30" s="120"/>
      <c r="J30" s="120"/>
      <c r="K30" s="120"/>
      <c r="L30" s="120"/>
      <c r="M30" s="91"/>
      <c r="N30" s="120"/>
      <c r="O30" s="120"/>
    </row>
    <row r="31" ht="20.25" customHeight="1" spans="1:15">
      <c r="A31" s="130" t="s">
        <v>106</v>
      </c>
      <c r="B31" s="130" t="s">
        <v>107</v>
      </c>
      <c r="C31" s="120">
        <v>852384.58</v>
      </c>
      <c r="D31" s="120">
        <v>852384.58</v>
      </c>
      <c r="E31" s="120"/>
      <c r="F31" s="120">
        <v>852384.58</v>
      </c>
      <c r="G31" s="91"/>
      <c r="H31" s="120"/>
      <c r="I31" s="120"/>
      <c r="J31" s="120"/>
      <c r="K31" s="120"/>
      <c r="L31" s="120"/>
      <c r="M31" s="91"/>
      <c r="N31" s="120"/>
      <c r="O31" s="120"/>
    </row>
    <row r="32" ht="20.25" customHeight="1" spans="1:15">
      <c r="A32" s="129" t="s">
        <v>108</v>
      </c>
      <c r="B32" s="129" t="s">
        <v>109</v>
      </c>
      <c r="C32" s="120">
        <v>64410771</v>
      </c>
      <c r="D32" s="120">
        <v>27066945.57</v>
      </c>
      <c r="E32" s="120">
        <v>27066945.57</v>
      </c>
      <c r="F32" s="120"/>
      <c r="G32" s="91"/>
      <c r="H32" s="120"/>
      <c r="I32" s="120"/>
      <c r="J32" s="120">
        <v>37343825.43</v>
      </c>
      <c r="K32" s="120">
        <v>37343825.43</v>
      </c>
      <c r="L32" s="120"/>
      <c r="M32" s="91"/>
      <c r="N32" s="120"/>
      <c r="O32" s="120"/>
    </row>
    <row r="33" ht="20.25" customHeight="1" spans="1:15">
      <c r="A33" s="130" t="s">
        <v>110</v>
      </c>
      <c r="B33" s="130" t="s">
        <v>111</v>
      </c>
      <c r="C33" s="120">
        <v>37909380</v>
      </c>
      <c r="D33" s="120">
        <v>15259872.92</v>
      </c>
      <c r="E33" s="120">
        <v>15259872.92</v>
      </c>
      <c r="F33" s="120"/>
      <c r="G33" s="91"/>
      <c r="H33" s="120"/>
      <c r="I33" s="120"/>
      <c r="J33" s="120">
        <v>22649507.08</v>
      </c>
      <c r="K33" s="120">
        <v>22649507.08</v>
      </c>
      <c r="L33" s="120"/>
      <c r="M33" s="91"/>
      <c r="N33" s="120"/>
      <c r="O33" s="120"/>
    </row>
    <row r="34" ht="20.25" customHeight="1" spans="1:15">
      <c r="A34" s="130" t="s">
        <v>112</v>
      </c>
      <c r="B34" s="130" t="s">
        <v>113</v>
      </c>
      <c r="C34" s="120">
        <v>25200000</v>
      </c>
      <c r="D34" s="120">
        <v>10505681.65</v>
      </c>
      <c r="E34" s="120">
        <v>10505681.65</v>
      </c>
      <c r="F34" s="120"/>
      <c r="G34" s="91"/>
      <c r="H34" s="120"/>
      <c r="I34" s="120"/>
      <c r="J34" s="120">
        <v>14694318.35</v>
      </c>
      <c r="K34" s="120">
        <v>14694318.35</v>
      </c>
      <c r="L34" s="120"/>
      <c r="M34" s="91"/>
      <c r="N34" s="120"/>
      <c r="O34" s="120"/>
    </row>
    <row r="35" ht="20.25" customHeight="1" spans="1:15">
      <c r="A35" s="130" t="s">
        <v>114</v>
      </c>
      <c r="B35" s="130" t="s">
        <v>115</v>
      </c>
      <c r="C35" s="120">
        <v>1301391</v>
      </c>
      <c r="D35" s="120">
        <v>1301391</v>
      </c>
      <c r="E35" s="120">
        <v>1301391</v>
      </c>
      <c r="F35" s="120"/>
      <c r="G35" s="91"/>
      <c r="H35" s="120"/>
      <c r="I35" s="120"/>
      <c r="J35" s="120"/>
      <c r="K35" s="120"/>
      <c r="L35" s="120"/>
      <c r="M35" s="91"/>
      <c r="N35" s="120"/>
      <c r="O35" s="120"/>
    </row>
    <row r="36" ht="20.25" customHeight="1" spans="1:15">
      <c r="A36" s="29" t="s">
        <v>116</v>
      </c>
      <c r="B36" s="29" t="s">
        <v>117</v>
      </c>
      <c r="C36" s="120">
        <v>97560000</v>
      </c>
      <c r="D36" s="120"/>
      <c r="E36" s="120"/>
      <c r="F36" s="120"/>
      <c r="G36" s="91"/>
      <c r="H36" s="120"/>
      <c r="I36" s="120"/>
      <c r="J36" s="120">
        <v>97560000</v>
      </c>
      <c r="K36" s="120">
        <v>97560000</v>
      </c>
      <c r="L36" s="120"/>
      <c r="M36" s="91"/>
      <c r="N36" s="120"/>
      <c r="O36" s="120"/>
    </row>
    <row r="37" ht="20.25" customHeight="1" spans="1:15">
      <c r="A37" s="129" t="s">
        <v>118</v>
      </c>
      <c r="B37" s="129" t="s">
        <v>119</v>
      </c>
      <c r="C37" s="120">
        <v>97560000</v>
      </c>
      <c r="D37" s="120"/>
      <c r="E37" s="120"/>
      <c r="F37" s="120"/>
      <c r="G37" s="91"/>
      <c r="H37" s="120"/>
      <c r="I37" s="120"/>
      <c r="J37" s="120">
        <v>97560000</v>
      </c>
      <c r="K37" s="120">
        <v>97560000</v>
      </c>
      <c r="L37" s="120"/>
      <c r="M37" s="91"/>
      <c r="N37" s="120"/>
      <c r="O37" s="120"/>
    </row>
    <row r="38" ht="20.25" customHeight="1" spans="1:15">
      <c r="A38" s="130" t="s">
        <v>120</v>
      </c>
      <c r="B38" s="130" t="s">
        <v>121</v>
      </c>
      <c r="C38" s="120">
        <v>97560000</v>
      </c>
      <c r="D38" s="120"/>
      <c r="E38" s="120"/>
      <c r="F38" s="120"/>
      <c r="G38" s="91"/>
      <c r="H38" s="120"/>
      <c r="I38" s="120"/>
      <c r="J38" s="120">
        <v>97560000</v>
      </c>
      <c r="K38" s="120">
        <v>97560000</v>
      </c>
      <c r="L38" s="120"/>
      <c r="M38" s="91"/>
      <c r="N38" s="120"/>
      <c r="O38" s="120"/>
    </row>
    <row r="39" ht="17.25" customHeight="1" spans="1:15">
      <c r="A39" s="104" t="s">
        <v>122</v>
      </c>
      <c r="B39" s="105" t="s">
        <v>122</v>
      </c>
      <c r="C39" s="120">
        <v>5752119346.02</v>
      </c>
      <c r="D39" s="120">
        <v>578370045.43</v>
      </c>
      <c r="E39" s="120">
        <v>166656538.43</v>
      </c>
      <c r="F39" s="120">
        <v>411713507</v>
      </c>
      <c r="G39" s="91"/>
      <c r="H39" s="120"/>
      <c r="I39" s="120"/>
      <c r="J39" s="120">
        <v>5173749300.59</v>
      </c>
      <c r="K39" s="120">
        <v>5075756450</v>
      </c>
      <c r="L39" s="120"/>
      <c r="M39" s="91"/>
      <c r="N39" s="120"/>
      <c r="O39" s="120">
        <v>97992850.59</v>
      </c>
    </row>
  </sheetData>
  <mergeCells count="11">
    <mergeCell ref="A2:O2"/>
    <mergeCell ref="A3:L3"/>
    <mergeCell ref="D4:F4"/>
    <mergeCell ref="J4:O4"/>
    <mergeCell ref="A39:B39"/>
    <mergeCell ref="A4:A5"/>
    <mergeCell ref="B4:B5"/>
    <mergeCell ref="C4:C5"/>
    <mergeCell ref="G4:G5"/>
    <mergeCell ref="H4:H5"/>
    <mergeCell ref="I4:I5"/>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D16"/>
  <sheetViews>
    <sheetView showZeros="0" workbookViewId="0">
      <selection activeCell="A1" sqref="A1"/>
    </sheetView>
  </sheetViews>
  <sheetFormatPr defaultColWidth="9.14166666666667" defaultRowHeight="14.25" customHeight="1" outlineLevelCol="3"/>
  <cols>
    <col min="1" max="1" width="49.2833333333333" customWidth="1"/>
    <col min="2" max="2" width="43.3166666666667" customWidth="1"/>
    <col min="3" max="3" width="48.575" customWidth="1"/>
    <col min="4" max="4" width="41.175" customWidth="1"/>
  </cols>
  <sheetData>
    <row r="1" customHeight="1" spans="4:4">
      <c r="D1" s="99" t="s">
        <v>123</v>
      </c>
    </row>
    <row r="2" ht="31.5" customHeight="1" spans="1:4">
      <c r="A2" s="44" t="s">
        <v>124</v>
      </c>
      <c r="B2" s="133"/>
      <c r="C2" s="133"/>
      <c r="D2" s="133"/>
    </row>
    <row r="3" ht="17.25" customHeight="1" spans="1:4">
      <c r="A3" s="4" t="str">
        <f>"单位名称："&amp;"昆明医科大学第一附属医院"</f>
        <v>单位名称：昆明医科大学第一附属医院</v>
      </c>
      <c r="B3" s="134"/>
      <c r="C3" s="134"/>
      <c r="D3" s="100" t="s">
        <v>2</v>
      </c>
    </row>
    <row r="4" ht="24.65" customHeight="1" spans="1:4">
      <c r="A4" s="10" t="s">
        <v>3</v>
      </c>
      <c r="B4" s="12"/>
      <c r="C4" s="10" t="s">
        <v>4</v>
      </c>
      <c r="D4" s="12"/>
    </row>
    <row r="5" ht="15.65" customHeight="1" spans="1:4">
      <c r="A5" s="15" t="s">
        <v>5</v>
      </c>
      <c r="B5" s="135" t="s">
        <v>6</v>
      </c>
      <c r="C5" s="15" t="s">
        <v>125</v>
      </c>
      <c r="D5" s="135" t="s">
        <v>6</v>
      </c>
    </row>
    <row r="6" ht="14.15" customHeight="1" spans="1:4">
      <c r="A6" s="18"/>
      <c r="B6" s="17"/>
      <c r="C6" s="18"/>
      <c r="D6" s="17"/>
    </row>
    <row r="7" ht="29.15" customHeight="1" spans="1:4">
      <c r="A7" s="136" t="s">
        <v>126</v>
      </c>
      <c r="B7" s="137">
        <v>197489438.43</v>
      </c>
      <c r="C7" s="138" t="s">
        <v>127</v>
      </c>
      <c r="D7" s="137">
        <v>578370045.43</v>
      </c>
    </row>
    <row r="8" ht="29.15" customHeight="1" spans="1:4">
      <c r="A8" s="139" t="s">
        <v>128</v>
      </c>
      <c r="B8" s="91">
        <v>197489438.43</v>
      </c>
      <c r="C8" s="23" t="str">
        <f>"（一）"&amp;"科学技术支出"</f>
        <v>（一）科学技术支出</v>
      </c>
      <c r="D8" s="91">
        <v>51168964.55</v>
      </c>
    </row>
    <row r="9" ht="29.15" customHeight="1" spans="1:4">
      <c r="A9" s="139" t="s">
        <v>129</v>
      </c>
      <c r="B9" s="91"/>
      <c r="C9" s="23" t="str">
        <f>"（二）"&amp;"社会保障和就业支出"</f>
        <v>（二）社会保障和就业支出</v>
      </c>
      <c r="D9" s="91">
        <v>6427491.12</v>
      </c>
    </row>
    <row r="10" ht="29.15" customHeight="1" spans="1:4">
      <c r="A10" s="139" t="s">
        <v>130</v>
      </c>
      <c r="B10" s="91"/>
      <c r="C10" s="23" t="str">
        <f>"（三）"&amp;"卫生健康支出"</f>
        <v>（三）卫生健康支出</v>
      </c>
      <c r="D10" s="91">
        <v>520773589.76</v>
      </c>
    </row>
    <row r="11" ht="29.15" customHeight="1" spans="1:4">
      <c r="A11" s="140" t="s">
        <v>131</v>
      </c>
      <c r="B11" s="141">
        <v>380880607</v>
      </c>
      <c r="C11" s="23" t="str">
        <f>"（四）"&amp;"住房保障支出"</f>
        <v>（四）住房保障支出</v>
      </c>
      <c r="D11" s="91"/>
    </row>
    <row r="12" ht="29.15" customHeight="1" spans="1:4">
      <c r="A12" s="139" t="s">
        <v>128</v>
      </c>
      <c r="B12" s="120">
        <v>380880607</v>
      </c>
      <c r="C12" s="142"/>
      <c r="D12" s="141"/>
    </row>
    <row r="13" ht="29.15" customHeight="1" spans="1:4">
      <c r="A13" s="143" t="s">
        <v>129</v>
      </c>
      <c r="B13" s="120"/>
      <c r="C13" s="142"/>
      <c r="D13" s="141"/>
    </row>
    <row r="14" ht="29.15" customHeight="1" spans="1:4">
      <c r="A14" s="143" t="s">
        <v>130</v>
      </c>
      <c r="B14" s="141"/>
      <c r="C14" s="142"/>
      <c r="D14" s="141"/>
    </row>
    <row r="15" ht="29.15" customHeight="1" spans="1:4">
      <c r="A15" s="144"/>
      <c r="B15" s="141"/>
      <c r="C15" s="145" t="s">
        <v>132</v>
      </c>
      <c r="D15" s="141"/>
    </row>
    <row r="16" ht="29.15" customHeight="1" spans="1:4">
      <c r="A16" s="144" t="s">
        <v>133</v>
      </c>
      <c r="B16" s="141">
        <v>578370045.43</v>
      </c>
      <c r="C16" s="142" t="s">
        <v>25</v>
      </c>
      <c r="D16" s="141">
        <v>578370045.43</v>
      </c>
    </row>
  </sheetData>
  <mergeCells count="8">
    <mergeCell ref="A2:D2"/>
    <mergeCell ref="A3:B3"/>
    <mergeCell ref="A4:B4"/>
    <mergeCell ref="C4:D4"/>
    <mergeCell ref="A5:A6"/>
    <mergeCell ref="B5:B6"/>
    <mergeCell ref="C5:C6"/>
    <mergeCell ref="D5:D6"/>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G21"/>
  <sheetViews>
    <sheetView showZeros="0" workbookViewId="0">
      <selection activeCell="A1" sqref="A1"/>
    </sheetView>
  </sheetViews>
  <sheetFormatPr defaultColWidth="9.14166666666667" defaultRowHeight="14.25" customHeight="1" outlineLevelCol="6"/>
  <cols>
    <col min="1" max="1" width="20.1416666666667" customWidth="1"/>
    <col min="2" max="2" width="37.3166666666667" customWidth="1"/>
    <col min="3" max="3" width="24.2833333333333" customWidth="1"/>
    <col min="4" max="6" width="25.0333333333333" customWidth="1"/>
    <col min="7" max="7" width="24.2833333333333" customWidth="1"/>
  </cols>
  <sheetData>
    <row r="1" ht="12" customHeight="1" spans="4:7">
      <c r="D1" s="112"/>
      <c r="F1" s="55"/>
      <c r="G1" s="55" t="s">
        <v>134</v>
      </c>
    </row>
    <row r="2" ht="39" customHeight="1" spans="1:7">
      <c r="A2" s="3" t="s">
        <v>135</v>
      </c>
      <c r="B2" s="3"/>
      <c r="C2" s="3"/>
      <c r="D2" s="3"/>
      <c r="E2" s="3"/>
      <c r="F2" s="3"/>
      <c r="G2" s="3"/>
    </row>
    <row r="3" ht="18" customHeight="1" spans="1:7">
      <c r="A3" s="4" t="str">
        <f>"单位名称："&amp;"昆明医科大学第一附属医院"</f>
        <v>单位名称：昆明医科大学第一附属医院</v>
      </c>
      <c r="F3" s="103"/>
      <c r="G3" s="103" t="s">
        <v>2</v>
      </c>
    </row>
    <row r="4" ht="20.25" customHeight="1" spans="1:7">
      <c r="A4" s="123" t="s">
        <v>136</v>
      </c>
      <c r="B4" s="124"/>
      <c r="C4" s="125" t="s">
        <v>30</v>
      </c>
      <c r="D4" s="11" t="s">
        <v>57</v>
      </c>
      <c r="E4" s="11"/>
      <c r="F4" s="12"/>
      <c r="G4" s="125" t="s">
        <v>58</v>
      </c>
    </row>
    <row r="5" ht="20.25" customHeight="1" spans="1:7">
      <c r="A5" s="126" t="s">
        <v>48</v>
      </c>
      <c r="B5" s="127" t="s">
        <v>49</v>
      </c>
      <c r="C5" s="93"/>
      <c r="D5" s="93" t="s">
        <v>32</v>
      </c>
      <c r="E5" s="93" t="s">
        <v>137</v>
      </c>
      <c r="F5" s="93" t="s">
        <v>138</v>
      </c>
      <c r="G5" s="93"/>
    </row>
    <row r="6" ht="13.5" customHeight="1" spans="1:7">
      <c r="A6" s="128" t="s">
        <v>139</v>
      </c>
      <c r="B6" s="128" t="s">
        <v>140</v>
      </c>
      <c r="C6" s="128" t="s">
        <v>141</v>
      </c>
      <c r="D6" s="61"/>
      <c r="E6" s="128" t="s">
        <v>142</v>
      </c>
      <c r="F6" s="128" t="s">
        <v>143</v>
      </c>
      <c r="G6" s="128" t="s">
        <v>144</v>
      </c>
    </row>
    <row r="7" ht="18" customHeight="1" spans="1:7">
      <c r="A7" s="29" t="s">
        <v>77</v>
      </c>
      <c r="B7" s="29" t="s">
        <v>78</v>
      </c>
      <c r="C7" s="22">
        <v>4984649.86</v>
      </c>
      <c r="D7" s="22">
        <v>956649.86</v>
      </c>
      <c r="E7" s="22">
        <v>291009.86</v>
      </c>
      <c r="F7" s="22">
        <v>665640</v>
      </c>
      <c r="G7" s="22">
        <v>4028000</v>
      </c>
    </row>
    <row r="8" ht="18" customHeight="1" spans="1:7">
      <c r="A8" s="29" t="s">
        <v>79</v>
      </c>
      <c r="B8" s="129" t="s">
        <v>80</v>
      </c>
      <c r="C8" s="22">
        <v>4028000</v>
      </c>
      <c r="D8" s="22"/>
      <c r="E8" s="22"/>
      <c r="F8" s="22"/>
      <c r="G8" s="22">
        <v>4028000</v>
      </c>
    </row>
    <row r="9" ht="18" customHeight="1" spans="1:7">
      <c r="A9" s="29" t="s">
        <v>83</v>
      </c>
      <c r="B9" s="130" t="s">
        <v>84</v>
      </c>
      <c r="C9" s="22">
        <v>4028000</v>
      </c>
      <c r="D9" s="22"/>
      <c r="E9" s="22"/>
      <c r="F9" s="22"/>
      <c r="G9" s="22">
        <v>4028000</v>
      </c>
    </row>
    <row r="10" ht="18" customHeight="1" spans="1:7">
      <c r="A10" s="29" t="s">
        <v>85</v>
      </c>
      <c r="B10" s="129" t="s">
        <v>86</v>
      </c>
      <c r="C10" s="22">
        <v>665640</v>
      </c>
      <c r="D10" s="22">
        <v>665640</v>
      </c>
      <c r="E10" s="22"/>
      <c r="F10" s="22">
        <v>665640</v>
      </c>
      <c r="G10" s="22"/>
    </row>
    <row r="11" ht="18" customHeight="1" spans="1:7">
      <c r="A11" s="29" t="s">
        <v>87</v>
      </c>
      <c r="B11" s="130" t="s">
        <v>88</v>
      </c>
      <c r="C11" s="22">
        <v>665640</v>
      </c>
      <c r="D11" s="22">
        <v>665640</v>
      </c>
      <c r="E11" s="22"/>
      <c r="F11" s="22">
        <v>665640</v>
      </c>
      <c r="G11" s="22"/>
    </row>
    <row r="12" ht="18" customHeight="1" spans="1:7">
      <c r="A12" s="29" t="s">
        <v>93</v>
      </c>
      <c r="B12" s="129" t="s">
        <v>94</v>
      </c>
      <c r="C12" s="22">
        <v>291009.86</v>
      </c>
      <c r="D12" s="22">
        <v>291009.86</v>
      </c>
      <c r="E12" s="22">
        <v>291009.86</v>
      </c>
      <c r="F12" s="22"/>
      <c r="G12" s="22"/>
    </row>
    <row r="13" ht="18" customHeight="1" spans="1:7">
      <c r="A13" s="29" t="s">
        <v>95</v>
      </c>
      <c r="B13" s="130" t="s">
        <v>94</v>
      </c>
      <c r="C13" s="22">
        <v>291009.86</v>
      </c>
      <c r="D13" s="22">
        <v>291009.86</v>
      </c>
      <c r="E13" s="22">
        <v>291009.86</v>
      </c>
      <c r="F13" s="22"/>
      <c r="G13" s="22"/>
    </row>
    <row r="14" ht="18" customHeight="1" spans="1:7">
      <c r="A14" s="29" t="s">
        <v>96</v>
      </c>
      <c r="B14" s="29" t="s">
        <v>97</v>
      </c>
      <c r="C14" s="22">
        <v>192504788.57</v>
      </c>
      <c r="D14" s="22">
        <v>165699888.57</v>
      </c>
      <c r="E14" s="22">
        <v>165699888.57</v>
      </c>
      <c r="F14" s="22"/>
      <c r="G14" s="22">
        <v>26804900</v>
      </c>
    </row>
    <row r="15" ht="18" customHeight="1" spans="1:7">
      <c r="A15" s="29" t="s">
        <v>98</v>
      </c>
      <c r="B15" s="129" t="s">
        <v>99</v>
      </c>
      <c r="C15" s="22">
        <v>165437843</v>
      </c>
      <c r="D15" s="22">
        <v>138632943</v>
      </c>
      <c r="E15" s="22">
        <v>138632943</v>
      </c>
      <c r="F15" s="22"/>
      <c r="G15" s="22">
        <v>26804900</v>
      </c>
    </row>
    <row r="16" ht="18" customHeight="1" spans="1:7">
      <c r="A16" s="29" t="s">
        <v>100</v>
      </c>
      <c r="B16" s="130" t="s">
        <v>101</v>
      </c>
      <c r="C16" s="22">
        <v>165437843</v>
      </c>
      <c r="D16" s="22">
        <v>138632943</v>
      </c>
      <c r="E16" s="22">
        <v>138632943</v>
      </c>
      <c r="F16" s="22"/>
      <c r="G16" s="22">
        <v>26804900</v>
      </c>
    </row>
    <row r="17" ht="18" customHeight="1" spans="1:7">
      <c r="A17" s="29" t="s">
        <v>108</v>
      </c>
      <c r="B17" s="129" t="s">
        <v>109</v>
      </c>
      <c r="C17" s="22">
        <v>27066945.57</v>
      </c>
      <c r="D17" s="22">
        <v>27066945.57</v>
      </c>
      <c r="E17" s="22">
        <v>27066945.57</v>
      </c>
      <c r="F17" s="22"/>
      <c r="G17" s="22"/>
    </row>
    <row r="18" ht="18" customHeight="1" spans="1:7">
      <c r="A18" s="29" t="s">
        <v>110</v>
      </c>
      <c r="B18" s="130" t="s">
        <v>111</v>
      </c>
      <c r="C18" s="22">
        <v>15259872.92</v>
      </c>
      <c r="D18" s="22">
        <v>15259872.92</v>
      </c>
      <c r="E18" s="22">
        <v>15259872.92</v>
      </c>
      <c r="F18" s="22"/>
      <c r="G18" s="22"/>
    </row>
    <row r="19" ht="18" customHeight="1" spans="1:7">
      <c r="A19" s="29" t="s">
        <v>112</v>
      </c>
      <c r="B19" s="130" t="s">
        <v>113</v>
      </c>
      <c r="C19" s="22">
        <v>10505681.65</v>
      </c>
      <c r="D19" s="22">
        <v>10505681.65</v>
      </c>
      <c r="E19" s="22">
        <v>10505681.65</v>
      </c>
      <c r="F19" s="22"/>
      <c r="G19" s="22"/>
    </row>
    <row r="20" ht="18" customHeight="1" spans="1:7">
      <c r="A20" s="29" t="s">
        <v>114</v>
      </c>
      <c r="B20" s="130" t="s">
        <v>115</v>
      </c>
      <c r="C20" s="22">
        <v>1301391</v>
      </c>
      <c r="D20" s="22">
        <v>1301391</v>
      </c>
      <c r="E20" s="22">
        <v>1301391</v>
      </c>
      <c r="F20" s="22"/>
      <c r="G20" s="22"/>
    </row>
    <row r="21" ht="18" customHeight="1" spans="1:7">
      <c r="A21" s="131" t="s">
        <v>122</v>
      </c>
      <c r="B21" s="132" t="s">
        <v>122</v>
      </c>
      <c r="C21" s="22">
        <v>197489438.43</v>
      </c>
      <c r="D21" s="22">
        <v>166656538.43</v>
      </c>
      <c r="E21" s="22">
        <v>165990898.43</v>
      </c>
      <c r="F21" s="22">
        <v>665640</v>
      </c>
      <c r="G21" s="22">
        <v>30832900</v>
      </c>
    </row>
  </sheetData>
  <mergeCells count="7">
    <mergeCell ref="A2:G2"/>
    <mergeCell ref="A3:E3"/>
    <mergeCell ref="A4:B4"/>
    <mergeCell ref="D4:F4"/>
    <mergeCell ref="A21:B21"/>
    <mergeCell ref="C4:C5"/>
    <mergeCell ref="G4:G5"/>
  </mergeCell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F9"/>
  <sheetViews>
    <sheetView showZeros="0" workbookViewId="0">
      <selection activeCell="A9" sqref="A9"/>
    </sheetView>
  </sheetViews>
  <sheetFormatPr defaultColWidth="9.14166666666667" defaultRowHeight="14.25" customHeight="1" outlineLevelCol="5"/>
  <cols>
    <col min="1" max="1" width="27.425" customWidth="1"/>
    <col min="2" max="6" width="31.175" customWidth="1"/>
  </cols>
  <sheetData>
    <row r="1" ht="12" customHeight="1" spans="1:6">
      <c r="A1" s="116"/>
      <c r="B1" s="116"/>
      <c r="C1" s="60"/>
      <c r="F1" s="59" t="s">
        <v>145</v>
      </c>
    </row>
    <row r="2" ht="25.5" customHeight="1" spans="1:6">
      <c r="A2" s="117" t="s">
        <v>146</v>
      </c>
      <c r="B2" s="117"/>
      <c r="C2" s="117"/>
      <c r="D2" s="117"/>
      <c r="E2" s="117"/>
      <c r="F2" s="117"/>
    </row>
    <row r="3" ht="15.75" customHeight="1" spans="1:6">
      <c r="A3" s="4" t="str">
        <f>"单位名称："&amp;"昆明医科大学第一附属医院"</f>
        <v>单位名称：昆明医科大学第一附属医院</v>
      </c>
      <c r="B3" s="116"/>
      <c r="C3" s="60"/>
      <c r="F3" s="59" t="s">
        <v>147</v>
      </c>
    </row>
    <row r="4" ht="19.5" customHeight="1" spans="1:6">
      <c r="A4" s="9" t="s">
        <v>148</v>
      </c>
      <c r="B4" s="15" t="s">
        <v>149</v>
      </c>
      <c r="C4" s="10" t="s">
        <v>150</v>
      </c>
      <c r="D4" s="11"/>
      <c r="E4" s="12"/>
      <c r="F4" s="15" t="s">
        <v>151</v>
      </c>
    </row>
    <row r="5" ht="19.5" customHeight="1" spans="1:6">
      <c r="A5" s="17"/>
      <c r="B5" s="18"/>
      <c r="C5" s="61" t="s">
        <v>32</v>
      </c>
      <c r="D5" s="61" t="s">
        <v>152</v>
      </c>
      <c r="E5" s="61" t="s">
        <v>153</v>
      </c>
      <c r="F5" s="18"/>
    </row>
    <row r="6" ht="18.75" customHeight="1" spans="1:6">
      <c r="A6" s="118">
        <v>1</v>
      </c>
      <c r="B6" s="118">
        <v>2</v>
      </c>
      <c r="C6" s="119">
        <v>3</v>
      </c>
      <c r="D6" s="118">
        <v>4</v>
      </c>
      <c r="E6" s="118">
        <v>5</v>
      </c>
      <c r="F6" s="118">
        <v>6</v>
      </c>
    </row>
    <row r="7" ht="18.75" customHeight="1" spans="1:6">
      <c r="A7" s="120"/>
      <c r="B7" s="120"/>
      <c r="C7" s="121"/>
      <c r="D7" s="120"/>
      <c r="E7" s="120"/>
      <c r="F7" s="120"/>
    </row>
    <row r="9" customHeight="1" spans="1:1">
      <c r="A9" s="122" t="s">
        <v>154</v>
      </c>
    </row>
  </sheetData>
  <mergeCells count="6">
    <mergeCell ref="A2:F2"/>
    <mergeCell ref="A3:D3"/>
    <mergeCell ref="C4:E4"/>
    <mergeCell ref="A4:A5"/>
    <mergeCell ref="B4:B5"/>
    <mergeCell ref="F4:F5"/>
  </mergeCell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W44"/>
  <sheetViews>
    <sheetView showZeros="0" topLeftCell="D1" workbookViewId="0">
      <selection activeCell="A1" sqref="A1"/>
    </sheetView>
  </sheetViews>
  <sheetFormatPr defaultColWidth="9.14166666666667" defaultRowHeight="14.25" customHeight="1"/>
  <cols>
    <col min="1" max="1" width="28.7" customWidth="1"/>
    <col min="2" max="3" width="23.85" customWidth="1"/>
    <col min="4" max="4" width="14.6" customWidth="1"/>
    <col min="5" max="5" width="18.45" customWidth="1"/>
    <col min="6" max="6" width="14.7416666666667" customWidth="1"/>
    <col min="7" max="7" width="18.8833333333333" customWidth="1"/>
    <col min="8" max="13" width="15.3166666666667" customWidth="1"/>
    <col min="14" max="16" width="14.7416666666667" customWidth="1"/>
    <col min="17" max="17" width="14.8833333333333" customWidth="1"/>
    <col min="18" max="23" width="15.0333333333333" customWidth="1"/>
  </cols>
  <sheetData>
    <row r="1" ht="13.5" customHeight="1" spans="4:23">
      <c r="D1" s="1"/>
      <c r="E1" s="1"/>
      <c r="F1" s="1"/>
      <c r="G1" s="1"/>
      <c r="U1" s="112"/>
      <c r="W1" s="55" t="s">
        <v>155</v>
      </c>
    </row>
    <row r="2" ht="27.75" customHeight="1" spans="1:23">
      <c r="A2" s="27" t="s">
        <v>156</v>
      </c>
      <c r="B2" s="27"/>
      <c r="C2" s="27"/>
      <c r="D2" s="27"/>
      <c r="E2" s="27"/>
      <c r="F2" s="27"/>
      <c r="G2" s="27"/>
      <c r="H2" s="27"/>
      <c r="I2" s="27"/>
      <c r="J2" s="27"/>
      <c r="K2" s="27"/>
      <c r="L2" s="27"/>
      <c r="M2" s="27"/>
      <c r="N2" s="27"/>
      <c r="O2" s="27"/>
      <c r="P2" s="27"/>
      <c r="Q2" s="27"/>
      <c r="R2" s="27"/>
      <c r="S2" s="27"/>
      <c r="T2" s="27"/>
      <c r="U2" s="27"/>
      <c r="V2" s="27"/>
      <c r="W2" s="27"/>
    </row>
    <row r="3" ht="13.5" customHeight="1" spans="1:23">
      <c r="A3" s="4" t="str">
        <f>"单位名称："&amp;"昆明医科大学第一附属医院"</f>
        <v>单位名称：昆明医科大学第一附属医院</v>
      </c>
      <c r="B3" s="5"/>
      <c r="C3" s="5"/>
      <c r="D3" s="5"/>
      <c r="E3" s="5"/>
      <c r="F3" s="5"/>
      <c r="G3" s="5"/>
      <c r="H3" s="6"/>
      <c r="I3" s="6"/>
      <c r="J3" s="6"/>
      <c r="K3" s="6"/>
      <c r="L3" s="6"/>
      <c r="M3" s="6"/>
      <c r="N3" s="6"/>
      <c r="O3" s="6"/>
      <c r="P3" s="6"/>
      <c r="Q3" s="6"/>
      <c r="U3" s="112"/>
      <c r="W3" s="103" t="s">
        <v>147</v>
      </c>
    </row>
    <row r="4" ht="21.75" customHeight="1" spans="1:23">
      <c r="A4" s="8" t="s">
        <v>157</v>
      </c>
      <c r="B4" s="8" t="s">
        <v>158</v>
      </c>
      <c r="C4" s="8" t="s">
        <v>159</v>
      </c>
      <c r="D4" s="9" t="s">
        <v>160</v>
      </c>
      <c r="E4" s="9" t="s">
        <v>161</v>
      </c>
      <c r="F4" s="9" t="s">
        <v>162</v>
      </c>
      <c r="G4" s="9" t="s">
        <v>163</v>
      </c>
      <c r="H4" s="61" t="s">
        <v>164</v>
      </c>
      <c r="I4" s="61"/>
      <c r="J4" s="61"/>
      <c r="K4" s="61"/>
      <c r="L4" s="109"/>
      <c r="M4" s="109"/>
      <c r="N4" s="109"/>
      <c r="O4" s="109"/>
      <c r="P4" s="109"/>
      <c r="Q4" s="46"/>
      <c r="R4" s="61"/>
      <c r="S4" s="61"/>
      <c r="T4" s="61"/>
      <c r="U4" s="61"/>
      <c r="V4" s="61"/>
      <c r="W4" s="61"/>
    </row>
    <row r="5" ht="21.75" customHeight="1" spans="1:23">
      <c r="A5" s="13"/>
      <c r="B5" s="13"/>
      <c r="C5" s="13"/>
      <c r="D5" s="14"/>
      <c r="E5" s="14"/>
      <c r="F5" s="14"/>
      <c r="G5" s="14"/>
      <c r="H5" s="61" t="s">
        <v>30</v>
      </c>
      <c r="I5" s="46" t="s">
        <v>33</v>
      </c>
      <c r="J5" s="46"/>
      <c r="K5" s="46"/>
      <c r="L5" s="109"/>
      <c r="M5" s="109"/>
      <c r="N5" s="109" t="s">
        <v>165</v>
      </c>
      <c r="O5" s="109"/>
      <c r="P5" s="109"/>
      <c r="Q5" s="46" t="s">
        <v>36</v>
      </c>
      <c r="R5" s="61" t="s">
        <v>51</v>
      </c>
      <c r="S5" s="46"/>
      <c r="T5" s="46"/>
      <c r="U5" s="46"/>
      <c r="V5" s="46"/>
      <c r="W5" s="46"/>
    </row>
    <row r="6" ht="15" customHeight="1" spans="1:23">
      <c r="A6" s="16"/>
      <c r="B6" s="16"/>
      <c r="C6" s="16"/>
      <c r="D6" s="17"/>
      <c r="E6" s="17"/>
      <c r="F6" s="17"/>
      <c r="G6" s="17"/>
      <c r="H6" s="61"/>
      <c r="I6" s="46" t="s">
        <v>166</v>
      </c>
      <c r="J6" s="46" t="s">
        <v>167</v>
      </c>
      <c r="K6" s="46" t="s">
        <v>168</v>
      </c>
      <c r="L6" s="115" t="s">
        <v>169</v>
      </c>
      <c r="M6" s="115" t="s">
        <v>170</v>
      </c>
      <c r="N6" s="115" t="s">
        <v>33</v>
      </c>
      <c r="O6" s="115" t="s">
        <v>34</v>
      </c>
      <c r="P6" s="115" t="s">
        <v>35</v>
      </c>
      <c r="Q6" s="46"/>
      <c r="R6" s="46" t="s">
        <v>32</v>
      </c>
      <c r="S6" s="46" t="s">
        <v>43</v>
      </c>
      <c r="T6" s="46" t="s">
        <v>171</v>
      </c>
      <c r="U6" s="46" t="s">
        <v>39</v>
      </c>
      <c r="V6" s="46" t="s">
        <v>40</v>
      </c>
      <c r="W6" s="46" t="s">
        <v>41</v>
      </c>
    </row>
    <row r="7" ht="27.75" customHeight="1" spans="1:23">
      <c r="A7" s="16"/>
      <c r="B7" s="16"/>
      <c r="C7" s="16"/>
      <c r="D7" s="17"/>
      <c r="E7" s="17"/>
      <c r="F7" s="17"/>
      <c r="G7" s="17"/>
      <c r="H7" s="61"/>
      <c r="I7" s="46"/>
      <c r="J7" s="46"/>
      <c r="K7" s="46"/>
      <c r="L7" s="115"/>
      <c r="M7" s="115"/>
      <c r="N7" s="115"/>
      <c r="O7" s="115"/>
      <c r="P7" s="115"/>
      <c r="Q7" s="46"/>
      <c r="R7" s="46"/>
      <c r="S7" s="46"/>
      <c r="T7" s="46"/>
      <c r="U7" s="46"/>
      <c r="V7" s="46"/>
      <c r="W7" s="46"/>
    </row>
    <row r="8" ht="15" customHeight="1" spans="1:23">
      <c r="A8" s="113">
        <v>1</v>
      </c>
      <c r="B8" s="113">
        <v>2</v>
      </c>
      <c r="C8" s="113">
        <v>3</v>
      </c>
      <c r="D8" s="113">
        <v>4</v>
      </c>
      <c r="E8" s="113">
        <v>5</v>
      </c>
      <c r="F8" s="113">
        <v>6</v>
      </c>
      <c r="G8" s="113">
        <v>7</v>
      </c>
      <c r="H8" s="113">
        <v>8</v>
      </c>
      <c r="I8" s="113">
        <v>9</v>
      </c>
      <c r="J8" s="113">
        <v>10</v>
      </c>
      <c r="K8" s="113">
        <v>11</v>
      </c>
      <c r="L8" s="113">
        <v>12</v>
      </c>
      <c r="M8" s="113">
        <v>13</v>
      </c>
      <c r="N8" s="113">
        <v>14</v>
      </c>
      <c r="O8" s="113">
        <v>15</v>
      </c>
      <c r="P8" s="113">
        <v>16</v>
      </c>
      <c r="Q8" s="113">
        <v>17</v>
      </c>
      <c r="R8" s="113">
        <v>18</v>
      </c>
      <c r="S8" s="113">
        <v>19</v>
      </c>
      <c r="T8" s="113">
        <v>20</v>
      </c>
      <c r="U8" s="113">
        <v>21</v>
      </c>
      <c r="V8" s="113">
        <v>22</v>
      </c>
      <c r="W8" s="113">
        <v>23</v>
      </c>
    </row>
    <row r="9" ht="18.75" customHeight="1" spans="1:23">
      <c r="A9" s="23" t="s">
        <v>45</v>
      </c>
      <c r="B9" s="108"/>
      <c r="C9" s="23"/>
      <c r="D9" s="23"/>
      <c r="E9" s="23"/>
      <c r="F9" s="23"/>
      <c r="G9" s="23"/>
      <c r="H9" s="22">
        <v>4557810129.52</v>
      </c>
      <c r="I9" s="22">
        <v>166656538.43</v>
      </c>
      <c r="J9" s="22">
        <v>42506469.36</v>
      </c>
      <c r="K9" s="22">
        <v>534834</v>
      </c>
      <c r="L9" s="22">
        <v>123615235.07</v>
      </c>
      <c r="M9" s="22"/>
      <c r="N9" s="22"/>
      <c r="O9" s="22"/>
      <c r="P9" s="22"/>
      <c r="Q9" s="22"/>
      <c r="R9" s="22">
        <v>4391153591.09</v>
      </c>
      <c r="S9" s="22">
        <v>4391153591.09</v>
      </c>
      <c r="T9" s="22"/>
      <c r="U9" s="22"/>
      <c r="V9" s="22"/>
      <c r="W9" s="22"/>
    </row>
    <row r="10" ht="31.4" customHeight="1" spans="1:23">
      <c r="A10" s="114" t="s">
        <v>45</v>
      </c>
      <c r="B10" s="108" t="s">
        <v>172</v>
      </c>
      <c r="C10" s="23" t="s">
        <v>173</v>
      </c>
      <c r="D10" s="23" t="s">
        <v>100</v>
      </c>
      <c r="E10" s="23" t="s">
        <v>101</v>
      </c>
      <c r="F10" s="23" t="s">
        <v>174</v>
      </c>
      <c r="G10" s="23" t="s">
        <v>175</v>
      </c>
      <c r="H10" s="22">
        <v>117300000</v>
      </c>
      <c r="I10" s="22">
        <v>109885860</v>
      </c>
      <c r="J10" s="22">
        <v>27353891.5</v>
      </c>
      <c r="K10" s="22">
        <v>470294</v>
      </c>
      <c r="L10" s="22">
        <v>82061674.5</v>
      </c>
      <c r="M10" s="22"/>
      <c r="N10" s="22"/>
      <c r="O10" s="22"/>
      <c r="P10" s="22"/>
      <c r="Q10" s="22"/>
      <c r="R10" s="22">
        <v>7414140</v>
      </c>
      <c r="S10" s="22">
        <v>7414140</v>
      </c>
      <c r="T10" s="22"/>
      <c r="U10" s="22"/>
      <c r="V10" s="22"/>
      <c r="W10" s="22"/>
    </row>
    <row r="11" ht="31.4" customHeight="1" spans="1:23">
      <c r="A11" s="114" t="s">
        <v>45</v>
      </c>
      <c r="B11" s="108" t="s">
        <v>172</v>
      </c>
      <c r="C11" s="23" t="s">
        <v>173</v>
      </c>
      <c r="D11" s="23" t="s">
        <v>100</v>
      </c>
      <c r="E11" s="23" t="s">
        <v>101</v>
      </c>
      <c r="F11" s="23" t="s">
        <v>176</v>
      </c>
      <c r="G11" s="23" t="s">
        <v>177</v>
      </c>
      <c r="H11" s="22">
        <v>212000</v>
      </c>
      <c r="I11" s="22">
        <v>57228</v>
      </c>
      <c r="J11" s="22">
        <v>14259.5</v>
      </c>
      <c r="K11" s="22">
        <v>190</v>
      </c>
      <c r="L11" s="22">
        <v>42778.5</v>
      </c>
      <c r="M11" s="22"/>
      <c r="N11" s="22"/>
      <c r="O11" s="22"/>
      <c r="P11" s="22"/>
      <c r="Q11" s="22"/>
      <c r="R11" s="22">
        <v>154772</v>
      </c>
      <c r="S11" s="22">
        <v>154772</v>
      </c>
      <c r="T11" s="22"/>
      <c r="U11" s="22"/>
      <c r="V11" s="22"/>
      <c r="W11" s="22"/>
    </row>
    <row r="12" ht="31.4" customHeight="1" spans="1:23">
      <c r="A12" s="114" t="s">
        <v>45</v>
      </c>
      <c r="B12" s="108" t="s">
        <v>172</v>
      </c>
      <c r="C12" s="23" t="s">
        <v>173</v>
      </c>
      <c r="D12" s="23" t="s">
        <v>100</v>
      </c>
      <c r="E12" s="23" t="s">
        <v>101</v>
      </c>
      <c r="F12" s="23" t="s">
        <v>178</v>
      </c>
      <c r="G12" s="23" t="s">
        <v>179</v>
      </c>
      <c r="H12" s="22">
        <v>9157155</v>
      </c>
      <c r="I12" s="22">
        <v>9157155</v>
      </c>
      <c r="J12" s="22">
        <v>2289288.75</v>
      </c>
      <c r="K12" s="22"/>
      <c r="L12" s="22">
        <v>6867866.25</v>
      </c>
      <c r="M12" s="22"/>
      <c r="N12" s="22"/>
      <c r="O12" s="22"/>
      <c r="P12" s="22"/>
      <c r="Q12" s="22"/>
      <c r="R12" s="22"/>
      <c r="S12" s="22"/>
      <c r="T12" s="22"/>
      <c r="U12" s="22"/>
      <c r="V12" s="22"/>
      <c r="W12" s="22"/>
    </row>
    <row r="13" ht="31.4" customHeight="1" spans="1:23">
      <c r="A13" s="114" t="s">
        <v>45</v>
      </c>
      <c r="B13" s="108" t="s">
        <v>172</v>
      </c>
      <c r="C13" s="23" t="s">
        <v>173</v>
      </c>
      <c r="D13" s="23" t="s">
        <v>100</v>
      </c>
      <c r="E13" s="23" t="s">
        <v>101</v>
      </c>
      <c r="F13" s="23" t="s">
        <v>180</v>
      </c>
      <c r="G13" s="23" t="s">
        <v>181</v>
      </c>
      <c r="H13" s="22">
        <v>594741857.92</v>
      </c>
      <c r="I13" s="22">
        <v>19532700</v>
      </c>
      <c r="J13" s="22">
        <v>4867087.5</v>
      </c>
      <c r="K13" s="22">
        <v>64350</v>
      </c>
      <c r="L13" s="22">
        <v>14601262.5</v>
      </c>
      <c r="M13" s="22"/>
      <c r="N13" s="22"/>
      <c r="O13" s="22"/>
      <c r="P13" s="22"/>
      <c r="Q13" s="22"/>
      <c r="R13" s="22">
        <v>575209157.92</v>
      </c>
      <c r="S13" s="22">
        <v>575209157.92</v>
      </c>
      <c r="T13" s="22"/>
      <c r="U13" s="22"/>
      <c r="V13" s="22"/>
      <c r="W13" s="22"/>
    </row>
    <row r="14" ht="31.4" customHeight="1" spans="1:23">
      <c r="A14" s="114" t="s">
        <v>45</v>
      </c>
      <c r="B14" s="108" t="s">
        <v>182</v>
      </c>
      <c r="C14" s="23" t="s">
        <v>183</v>
      </c>
      <c r="D14" s="23" t="s">
        <v>89</v>
      </c>
      <c r="E14" s="23" t="s">
        <v>90</v>
      </c>
      <c r="F14" s="23" t="s">
        <v>184</v>
      </c>
      <c r="G14" s="23" t="s">
        <v>185</v>
      </c>
      <c r="H14" s="22">
        <v>42400000</v>
      </c>
      <c r="I14" s="22"/>
      <c r="J14" s="22"/>
      <c r="K14" s="22"/>
      <c r="L14" s="22"/>
      <c r="M14" s="22"/>
      <c r="N14" s="22"/>
      <c r="O14" s="22"/>
      <c r="P14" s="22"/>
      <c r="Q14" s="22"/>
      <c r="R14" s="22">
        <v>42400000</v>
      </c>
      <c r="S14" s="22">
        <v>42400000</v>
      </c>
      <c r="T14" s="22"/>
      <c r="U14" s="22"/>
      <c r="V14" s="22"/>
      <c r="W14" s="22"/>
    </row>
    <row r="15" ht="31.4" customHeight="1" spans="1:23">
      <c r="A15" s="114" t="s">
        <v>45</v>
      </c>
      <c r="B15" s="108" t="s">
        <v>182</v>
      </c>
      <c r="C15" s="23" t="s">
        <v>183</v>
      </c>
      <c r="D15" s="23" t="s">
        <v>95</v>
      </c>
      <c r="E15" s="23" t="s">
        <v>94</v>
      </c>
      <c r="F15" s="23" t="s">
        <v>186</v>
      </c>
      <c r="G15" s="23" t="s">
        <v>187</v>
      </c>
      <c r="H15" s="22">
        <v>1580000</v>
      </c>
      <c r="I15" s="22">
        <v>291009.86</v>
      </c>
      <c r="J15" s="22">
        <v>72752.47</v>
      </c>
      <c r="K15" s="22"/>
      <c r="L15" s="22">
        <v>218257.39</v>
      </c>
      <c r="M15" s="22"/>
      <c r="N15" s="22"/>
      <c r="O15" s="22"/>
      <c r="P15" s="22"/>
      <c r="Q15" s="22"/>
      <c r="R15" s="22">
        <v>1288990.14</v>
      </c>
      <c r="S15" s="22">
        <v>1288990.14</v>
      </c>
      <c r="T15" s="22"/>
      <c r="U15" s="22"/>
      <c r="V15" s="22"/>
      <c r="W15" s="22"/>
    </row>
    <row r="16" ht="31.4" customHeight="1" spans="1:23">
      <c r="A16" s="114" t="s">
        <v>45</v>
      </c>
      <c r="B16" s="108" t="s">
        <v>182</v>
      </c>
      <c r="C16" s="23" t="s">
        <v>183</v>
      </c>
      <c r="D16" s="23" t="s">
        <v>110</v>
      </c>
      <c r="E16" s="23" t="s">
        <v>111</v>
      </c>
      <c r="F16" s="23" t="s">
        <v>188</v>
      </c>
      <c r="G16" s="23" t="s">
        <v>189</v>
      </c>
      <c r="H16" s="22">
        <v>37200000</v>
      </c>
      <c r="I16" s="22">
        <v>14550492.92</v>
      </c>
      <c r="J16" s="22">
        <v>3637623.23</v>
      </c>
      <c r="K16" s="22"/>
      <c r="L16" s="22">
        <v>10912869.69</v>
      </c>
      <c r="M16" s="22"/>
      <c r="N16" s="22"/>
      <c r="O16" s="22"/>
      <c r="P16" s="22"/>
      <c r="Q16" s="22"/>
      <c r="R16" s="22">
        <v>22649507.08</v>
      </c>
      <c r="S16" s="22">
        <v>22649507.08</v>
      </c>
      <c r="T16" s="22"/>
      <c r="U16" s="22"/>
      <c r="V16" s="22"/>
      <c r="W16" s="22"/>
    </row>
    <row r="17" ht="31.4" customHeight="1" spans="1:23">
      <c r="A17" s="114" t="s">
        <v>45</v>
      </c>
      <c r="B17" s="108" t="s">
        <v>182</v>
      </c>
      <c r="C17" s="23" t="s">
        <v>183</v>
      </c>
      <c r="D17" s="23" t="s">
        <v>110</v>
      </c>
      <c r="E17" s="23" t="s">
        <v>111</v>
      </c>
      <c r="F17" s="23" t="s">
        <v>190</v>
      </c>
      <c r="G17" s="23" t="s">
        <v>191</v>
      </c>
      <c r="H17" s="22">
        <v>709380</v>
      </c>
      <c r="I17" s="22">
        <v>709380</v>
      </c>
      <c r="J17" s="22">
        <v>177345</v>
      </c>
      <c r="K17" s="22"/>
      <c r="L17" s="22">
        <v>532035</v>
      </c>
      <c r="M17" s="22"/>
      <c r="N17" s="22"/>
      <c r="O17" s="22"/>
      <c r="P17" s="22"/>
      <c r="Q17" s="22"/>
      <c r="R17" s="22"/>
      <c r="S17" s="22"/>
      <c r="T17" s="22"/>
      <c r="U17" s="22"/>
      <c r="V17" s="22"/>
      <c r="W17" s="22"/>
    </row>
    <row r="18" ht="31.4" customHeight="1" spans="1:23">
      <c r="A18" s="114" t="s">
        <v>45</v>
      </c>
      <c r="B18" s="108" t="s">
        <v>182</v>
      </c>
      <c r="C18" s="23" t="s">
        <v>183</v>
      </c>
      <c r="D18" s="23" t="s">
        <v>112</v>
      </c>
      <c r="E18" s="23" t="s">
        <v>113</v>
      </c>
      <c r="F18" s="23" t="s">
        <v>192</v>
      </c>
      <c r="G18" s="23" t="s">
        <v>193</v>
      </c>
      <c r="H18" s="22">
        <v>25200000</v>
      </c>
      <c r="I18" s="22">
        <v>10505681.65</v>
      </c>
      <c r="J18" s="22">
        <v>2626420.41</v>
      </c>
      <c r="K18" s="22"/>
      <c r="L18" s="22">
        <v>7879261.24</v>
      </c>
      <c r="M18" s="22"/>
      <c r="N18" s="22"/>
      <c r="O18" s="22"/>
      <c r="P18" s="22"/>
      <c r="Q18" s="22"/>
      <c r="R18" s="22">
        <v>14694318.35</v>
      </c>
      <c r="S18" s="22">
        <v>14694318.35</v>
      </c>
      <c r="T18" s="22"/>
      <c r="U18" s="22"/>
      <c r="V18" s="22"/>
      <c r="W18" s="22"/>
    </row>
    <row r="19" ht="31.4" customHeight="1" spans="1:23">
      <c r="A19" s="114" t="s">
        <v>45</v>
      </c>
      <c r="B19" s="108" t="s">
        <v>182</v>
      </c>
      <c r="C19" s="23" t="s">
        <v>183</v>
      </c>
      <c r="D19" s="23" t="s">
        <v>114</v>
      </c>
      <c r="E19" s="23" t="s">
        <v>115</v>
      </c>
      <c r="F19" s="23" t="s">
        <v>186</v>
      </c>
      <c r="G19" s="23" t="s">
        <v>187</v>
      </c>
      <c r="H19" s="22">
        <v>1301391</v>
      </c>
      <c r="I19" s="22">
        <v>1301391</v>
      </c>
      <c r="J19" s="22">
        <v>1301391</v>
      </c>
      <c r="K19" s="22"/>
      <c r="L19" s="22"/>
      <c r="M19" s="22"/>
      <c r="N19" s="22"/>
      <c r="O19" s="22"/>
      <c r="P19" s="22"/>
      <c r="Q19" s="22"/>
      <c r="R19" s="22"/>
      <c r="S19" s="22"/>
      <c r="T19" s="22"/>
      <c r="U19" s="22"/>
      <c r="V19" s="22"/>
      <c r="W19" s="22"/>
    </row>
    <row r="20" ht="31.4" customHeight="1" spans="1:23">
      <c r="A20" s="114" t="s">
        <v>45</v>
      </c>
      <c r="B20" s="108" t="s">
        <v>194</v>
      </c>
      <c r="C20" s="23" t="s">
        <v>195</v>
      </c>
      <c r="D20" s="23" t="s">
        <v>91</v>
      </c>
      <c r="E20" s="23" t="s">
        <v>92</v>
      </c>
      <c r="F20" s="23" t="s">
        <v>196</v>
      </c>
      <c r="G20" s="23" t="s">
        <v>197</v>
      </c>
      <c r="H20" s="22">
        <v>21200000</v>
      </c>
      <c r="I20" s="22"/>
      <c r="J20" s="22"/>
      <c r="K20" s="22"/>
      <c r="L20" s="22"/>
      <c r="M20" s="22"/>
      <c r="N20" s="22"/>
      <c r="O20" s="22"/>
      <c r="P20" s="22"/>
      <c r="Q20" s="22"/>
      <c r="R20" s="22">
        <v>21200000</v>
      </c>
      <c r="S20" s="22">
        <v>21200000</v>
      </c>
      <c r="T20" s="22"/>
      <c r="U20" s="22"/>
      <c r="V20" s="22"/>
      <c r="W20" s="22"/>
    </row>
    <row r="21" ht="31.4" customHeight="1" spans="1:23">
      <c r="A21" s="114" t="s">
        <v>45</v>
      </c>
      <c r="B21" s="108" t="s">
        <v>198</v>
      </c>
      <c r="C21" s="23" t="s">
        <v>121</v>
      </c>
      <c r="D21" s="23" t="s">
        <v>120</v>
      </c>
      <c r="E21" s="23" t="s">
        <v>121</v>
      </c>
      <c r="F21" s="23" t="s">
        <v>199</v>
      </c>
      <c r="G21" s="23" t="s">
        <v>121</v>
      </c>
      <c r="H21" s="22">
        <v>97560000</v>
      </c>
      <c r="I21" s="22"/>
      <c r="J21" s="22"/>
      <c r="K21" s="22"/>
      <c r="L21" s="22"/>
      <c r="M21" s="22"/>
      <c r="N21" s="22"/>
      <c r="O21" s="22"/>
      <c r="P21" s="22"/>
      <c r="Q21" s="22"/>
      <c r="R21" s="22">
        <v>97560000</v>
      </c>
      <c r="S21" s="22">
        <v>97560000</v>
      </c>
      <c r="T21" s="22"/>
      <c r="U21" s="22"/>
      <c r="V21" s="22"/>
      <c r="W21" s="22"/>
    </row>
    <row r="22" ht="31.4" customHeight="1" spans="1:23">
      <c r="A22" s="114" t="s">
        <v>45</v>
      </c>
      <c r="B22" s="108" t="s">
        <v>200</v>
      </c>
      <c r="C22" s="23" t="s">
        <v>201</v>
      </c>
      <c r="D22" s="23" t="s">
        <v>100</v>
      </c>
      <c r="E22" s="23" t="s">
        <v>101</v>
      </c>
      <c r="F22" s="23" t="s">
        <v>202</v>
      </c>
      <c r="G22" s="23" t="s">
        <v>203</v>
      </c>
      <c r="H22" s="22">
        <v>33766624</v>
      </c>
      <c r="I22" s="22"/>
      <c r="J22" s="22"/>
      <c r="K22" s="22"/>
      <c r="L22" s="22"/>
      <c r="M22" s="22"/>
      <c r="N22" s="22"/>
      <c r="O22" s="22"/>
      <c r="P22" s="22"/>
      <c r="Q22" s="22"/>
      <c r="R22" s="22">
        <v>33766624</v>
      </c>
      <c r="S22" s="22">
        <v>33766624</v>
      </c>
      <c r="T22" s="22"/>
      <c r="U22" s="22"/>
      <c r="V22" s="22"/>
      <c r="W22" s="22"/>
    </row>
    <row r="23" ht="31.4" customHeight="1" spans="1:23">
      <c r="A23" s="114" t="s">
        <v>45</v>
      </c>
      <c r="B23" s="108" t="s">
        <v>204</v>
      </c>
      <c r="C23" s="23" t="s">
        <v>205</v>
      </c>
      <c r="D23" s="23" t="s">
        <v>100</v>
      </c>
      <c r="E23" s="23" t="s">
        <v>101</v>
      </c>
      <c r="F23" s="23" t="s">
        <v>206</v>
      </c>
      <c r="G23" s="23" t="s">
        <v>205</v>
      </c>
      <c r="H23" s="22">
        <v>485326366.16</v>
      </c>
      <c r="I23" s="22"/>
      <c r="J23" s="22"/>
      <c r="K23" s="22"/>
      <c r="L23" s="22"/>
      <c r="M23" s="22"/>
      <c r="N23" s="22"/>
      <c r="O23" s="22"/>
      <c r="P23" s="22"/>
      <c r="Q23" s="22"/>
      <c r="R23" s="22">
        <v>485326366.16</v>
      </c>
      <c r="S23" s="22">
        <v>485326366.16</v>
      </c>
      <c r="T23" s="22"/>
      <c r="U23" s="22"/>
      <c r="V23" s="22"/>
      <c r="W23" s="22"/>
    </row>
    <row r="24" ht="31.4" customHeight="1" spans="1:23">
      <c r="A24" s="114" t="s">
        <v>45</v>
      </c>
      <c r="B24" s="108" t="s">
        <v>207</v>
      </c>
      <c r="C24" s="23" t="s">
        <v>208</v>
      </c>
      <c r="D24" s="23" t="s">
        <v>100</v>
      </c>
      <c r="E24" s="23" t="s">
        <v>101</v>
      </c>
      <c r="F24" s="23" t="s">
        <v>209</v>
      </c>
      <c r="G24" s="23" t="s">
        <v>210</v>
      </c>
      <c r="H24" s="22">
        <v>610000</v>
      </c>
      <c r="I24" s="22"/>
      <c r="J24" s="22"/>
      <c r="K24" s="22"/>
      <c r="L24" s="22"/>
      <c r="M24" s="22"/>
      <c r="N24" s="22"/>
      <c r="O24" s="22"/>
      <c r="P24" s="22"/>
      <c r="Q24" s="22"/>
      <c r="R24" s="22">
        <v>610000</v>
      </c>
      <c r="S24" s="22">
        <v>610000</v>
      </c>
      <c r="T24" s="22"/>
      <c r="U24" s="22"/>
      <c r="V24" s="22"/>
      <c r="W24" s="22"/>
    </row>
    <row r="25" ht="31.4" customHeight="1" spans="1:23">
      <c r="A25" s="114" t="s">
        <v>45</v>
      </c>
      <c r="B25" s="108" t="s">
        <v>211</v>
      </c>
      <c r="C25" s="23" t="s">
        <v>151</v>
      </c>
      <c r="D25" s="23" t="s">
        <v>100</v>
      </c>
      <c r="E25" s="23" t="s">
        <v>101</v>
      </c>
      <c r="F25" s="23" t="s">
        <v>212</v>
      </c>
      <c r="G25" s="23" t="s">
        <v>151</v>
      </c>
      <c r="H25" s="22">
        <v>50000</v>
      </c>
      <c r="I25" s="22"/>
      <c r="J25" s="22"/>
      <c r="K25" s="22"/>
      <c r="L25" s="22"/>
      <c r="M25" s="22"/>
      <c r="N25" s="22"/>
      <c r="O25" s="22"/>
      <c r="P25" s="22"/>
      <c r="Q25" s="22"/>
      <c r="R25" s="22">
        <v>50000</v>
      </c>
      <c r="S25" s="22">
        <v>50000</v>
      </c>
      <c r="T25" s="22"/>
      <c r="U25" s="22"/>
      <c r="V25" s="22"/>
      <c r="W25" s="22"/>
    </row>
    <row r="26" ht="31.4" customHeight="1" spans="1:23">
      <c r="A26" s="114" t="s">
        <v>45</v>
      </c>
      <c r="B26" s="108" t="s">
        <v>213</v>
      </c>
      <c r="C26" s="23" t="s">
        <v>214</v>
      </c>
      <c r="D26" s="23" t="s">
        <v>100</v>
      </c>
      <c r="E26" s="23" t="s">
        <v>101</v>
      </c>
      <c r="F26" s="23" t="s">
        <v>215</v>
      </c>
      <c r="G26" s="23" t="s">
        <v>214</v>
      </c>
      <c r="H26" s="22">
        <v>8236640</v>
      </c>
      <c r="I26" s="22"/>
      <c r="J26" s="22"/>
      <c r="K26" s="22"/>
      <c r="L26" s="22"/>
      <c r="M26" s="22"/>
      <c r="N26" s="22"/>
      <c r="O26" s="22"/>
      <c r="P26" s="22"/>
      <c r="Q26" s="22"/>
      <c r="R26" s="22">
        <v>8236640</v>
      </c>
      <c r="S26" s="22">
        <v>8236640</v>
      </c>
      <c r="T26" s="22"/>
      <c r="U26" s="22"/>
      <c r="V26" s="22"/>
      <c r="W26" s="22"/>
    </row>
    <row r="27" ht="31.4" customHeight="1" spans="1:23">
      <c r="A27" s="114" t="s">
        <v>45</v>
      </c>
      <c r="B27" s="108" t="s">
        <v>216</v>
      </c>
      <c r="C27" s="23" t="s">
        <v>217</v>
      </c>
      <c r="D27" s="23" t="s">
        <v>87</v>
      </c>
      <c r="E27" s="23" t="s">
        <v>88</v>
      </c>
      <c r="F27" s="23" t="s">
        <v>218</v>
      </c>
      <c r="G27" s="23" t="s">
        <v>219</v>
      </c>
      <c r="H27" s="22">
        <v>4792040</v>
      </c>
      <c r="I27" s="22">
        <v>665640</v>
      </c>
      <c r="J27" s="22">
        <v>166410</v>
      </c>
      <c r="K27" s="22"/>
      <c r="L27" s="22">
        <v>499230</v>
      </c>
      <c r="M27" s="22"/>
      <c r="N27" s="22"/>
      <c r="O27" s="22"/>
      <c r="P27" s="22"/>
      <c r="Q27" s="22"/>
      <c r="R27" s="22">
        <v>4126400</v>
      </c>
      <c r="S27" s="22">
        <v>4126400</v>
      </c>
      <c r="T27" s="22"/>
      <c r="U27" s="22"/>
      <c r="V27" s="22"/>
      <c r="W27" s="22"/>
    </row>
    <row r="28" ht="31.4" customHeight="1" spans="1:23">
      <c r="A28" s="114" t="s">
        <v>45</v>
      </c>
      <c r="B28" s="108" t="s">
        <v>216</v>
      </c>
      <c r="C28" s="23" t="s">
        <v>217</v>
      </c>
      <c r="D28" s="23" t="s">
        <v>100</v>
      </c>
      <c r="E28" s="23" t="s">
        <v>101</v>
      </c>
      <c r="F28" s="23" t="s">
        <v>220</v>
      </c>
      <c r="G28" s="23" t="s">
        <v>221</v>
      </c>
      <c r="H28" s="22">
        <v>998000</v>
      </c>
      <c r="I28" s="22"/>
      <c r="J28" s="22"/>
      <c r="K28" s="22"/>
      <c r="L28" s="22"/>
      <c r="M28" s="22"/>
      <c r="N28" s="22"/>
      <c r="O28" s="22"/>
      <c r="P28" s="22"/>
      <c r="Q28" s="22"/>
      <c r="R28" s="22">
        <v>998000</v>
      </c>
      <c r="S28" s="22">
        <v>998000</v>
      </c>
      <c r="T28" s="22"/>
      <c r="U28" s="22"/>
      <c r="V28" s="22"/>
      <c r="W28" s="22"/>
    </row>
    <row r="29" ht="31.4" customHeight="1" spans="1:23">
      <c r="A29" s="114" t="s">
        <v>45</v>
      </c>
      <c r="B29" s="108" t="s">
        <v>216</v>
      </c>
      <c r="C29" s="23" t="s">
        <v>217</v>
      </c>
      <c r="D29" s="23" t="s">
        <v>100</v>
      </c>
      <c r="E29" s="23" t="s">
        <v>101</v>
      </c>
      <c r="F29" s="23" t="s">
        <v>222</v>
      </c>
      <c r="G29" s="23" t="s">
        <v>223</v>
      </c>
      <c r="H29" s="22">
        <v>157570</v>
      </c>
      <c r="I29" s="22"/>
      <c r="J29" s="22"/>
      <c r="K29" s="22"/>
      <c r="L29" s="22"/>
      <c r="M29" s="22"/>
      <c r="N29" s="22"/>
      <c r="O29" s="22"/>
      <c r="P29" s="22"/>
      <c r="Q29" s="22"/>
      <c r="R29" s="22">
        <v>157570</v>
      </c>
      <c r="S29" s="22">
        <v>157570</v>
      </c>
      <c r="T29" s="22"/>
      <c r="U29" s="22"/>
      <c r="V29" s="22"/>
      <c r="W29" s="22"/>
    </row>
    <row r="30" ht="31.4" customHeight="1" spans="1:23">
      <c r="A30" s="114" t="s">
        <v>45</v>
      </c>
      <c r="B30" s="108" t="s">
        <v>216</v>
      </c>
      <c r="C30" s="23" t="s">
        <v>217</v>
      </c>
      <c r="D30" s="23" t="s">
        <v>100</v>
      </c>
      <c r="E30" s="23" t="s">
        <v>101</v>
      </c>
      <c r="F30" s="23" t="s">
        <v>224</v>
      </c>
      <c r="G30" s="23" t="s">
        <v>225</v>
      </c>
      <c r="H30" s="22">
        <v>8676000</v>
      </c>
      <c r="I30" s="22"/>
      <c r="J30" s="22"/>
      <c r="K30" s="22"/>
      <c r="L30" s="22"/>
      <c r="M30" s="22"/>
      <c r="N30" s="22"/>
      <c r="O30" s="22"/>
      <c r="P30" s="22"/>
      <c r="Q30" s="22"/>
      <c r="R30" s="22">
        <v>8676000</v>
      </c>
      <c r="S30" s="22">
        <v>8676000</v>
      </c>
      <c r="T30" s="22"/>
      <c r="U30" s="22"/>
      <c r="V30" s="22"/>
      <c r="W30" s="22"/>
    </row>
    <row r="31" ht="31.4" customHeight="1" spans="1:23">
      <c r="A31" s="114" t="s">
        <v>45</v>
      </c>
      <c r="B31" s="108" t="s">
        <v>216</v>
      </c>
      <c r="C31" s="23" t="s">
        <v>217</v>
      </c>
      <c r="D31" s="23" t="s">
        <v>100</v>
      </c>
      <c r="E31" s="23" t="s">
        <v>101</v>
      </c>
      <c r="F31" s="23" t="s">
        <v>226</v>
      </c>
      <c r="G31" s="23" t="s">
        <v>227</v>
      </c>
      <c r="H31" s="22">
        <v>25110000</v>
      </c>
      <c r="I31" s="22"/>
      <c r="J31" s="22"/>
      <c r="K31" s="22"/>
      <c r="L31" s="22"/>
      <c r="M31" s="22"/>
      <c r="N31" s="22"/>
      <c r="O31" s="22"/>
      <c r="P31" s="22"/>
      <c r="Q31" s="22"/>
      <c r="R31" s="22">
        <v>25110000</v>
      </c>
      <c r="S31" s="22">
        <v>25110000</v>
      </c>
      <c r="T31" s="22"/>
      <c r="U31" s="22"/>
      <c r="V31" s="22"/>
      <c r="W31" s="22"/>
    </row>
    <row r="32" ht="31.4" customHeight="1" spans="1:23">
      <c r="A32" s="114" t="s">
        <v>45</v>
      </c>
      <c r="B32" s="108" t="s">
        <v>216</v>
      </c>
      <c r="C32" s="23" t="s">
        <v>217</v>
      </c>
      <c r="D32" s="23" t="s">
        <v>100</v>
      </c>
      <c r="E32" s="23" t="s">
        <v>101</v>
      </c>
      <c r="F32" s="23" t="s">
        <v>228</v>
      </c>
      <c r="G32" s="23" t="s">
        <v>229</v>
      </c>
      <c r="H32" s="22">
        <v>2107120</v>
      </c>
      <c r="I32" s="22"/>
      <c r="J32" s="22"/>
      <c r="K32" s="22"/>
      <c r="L32" s="22"/>
      <c r="M32" s="22"/>
      <c r="N32" s="22"/>
      <c r="O32" s="22"/>
      <c r="P32" s="22"/>
      <c r="Q32" s="22"/>
      <c r="R32" s="22">
        <v>2107120</v>
      </c>
      <c r="S32" s="22">
        <v>2107120</v>
      </c>
      <c r="T32" s="22"/>
      <c r="U32" s="22"/>
      <c r="V32" s="22"/>
      <c r="W32" s="22"/>
    </row>
    <row r="33" ht="31.4" customHeight="1" spans="1:23">
      <c r="A33" s="114" t="s">
        <v>45</v>
      </c>
      <c r="B33" s="108" t="s">
        <v>216</v>
      </c>
      <c r="C33" s="23" t="s">
        <v>217</v>
      </c>
      <c r="D33" s="23" t="s">
        <v>100</v>
      </c>
      <c r="E33" s="23" t="s">
        <v>101</v>
      </c>
      <c r="F33" s="23" t="s">
        <v>230</v>
      </c>
      <c r="G33" s="23" t="s">
        <v>231</v>
      </c>
      <c r="H33" s="22">
        <v>5513100</v>
      </c>
      <c r="I33" s="22"/>
      <c r="J33" s="22"/>
      <c r="K33" s="22"/>
      <c r="L33" s="22"/>
      <c r="M33" s="22"/>
      <c r="N33" s="22"/>
      <c r="O33" s="22"/>
      <c r="P33" s="22"/>
      <c r="Q33" s="22"/>
      <c r="R33" s="22">
        <v>5513100</v>
      </c>
      <c r="S33" s="22">
        <v>5513100</v>
      </c>
      <c r="T33" s="22"/>
      <c r="U33" s="22"/>
      <c r="V33" s="22"/>
      <c r="W33" s="22"/>
    </row>
    <row r="34" ht="31.4" customHeight="1" spans="1:23">
      <c r="A34" s="114" t="s">
        <v>45</v>
      </c>
      <c r="B34" s="108" t="s">
        <v>216</v>
      </c>
      <c r="C34" s="23" t="s">
        <v>217</v>
      </c>
      <c r="D34" s="23" t="s">
        <v>100</v>
      </c>
      <c r="E34" s="23" t="s">
        <v>101</v>
      </c>
      <c r="F34" s="23" t="s">
        <v>232</v>
      </c>
      <c r="G34" s="23" t="s">
        <v>233</v>
      </c>
      <c r="H34" s="22">
        <v>946450</v>
      </c>
      <c r="I34" s="22"/>
      <c r="J34" s="22"/>
      <c r="K34" s="22"/>
      <c r="L34" s="22"/>
      <c r="M34" s="22"/>
      <c r="N34" s="22"/>
      <c r="O34" s="22"/>
      <c r="P34" s="22"/>
      <c r="Q34" s="22"/>
      <c r="R34" s="22">
        <v>946450</v>
      </c>
      <c r="S34" s="22">
        <v>946450</v>
      </c>
      <c r="T34" s="22"/>
      <c r="U34" s="22"/>
      <c r="V34" s="22"/>
      <c r="W34" s="22"/>
    </row>
    <row r="35" ht="31.4" customHeight="1" spans="1:23">
      <c r="A35" s="114" t="s">
        <v>45</v>
      </c>
      <c r="B35" s="108" t="s">
        <v>216</v>
      </c>
      <c r="C35" s="23" t="s">
        <v>217</v>
      </c>
      <c r="D35" s="23" t="s">
        <v>100</v>
      </c>
      <c r="E35" s="23" t="s">
        <v>101</v>
      </c>
      <c r="F35" s="23" t="s">
        <v>234</v>
      </c>
      <c r="G35" s="23" t="s">
        <v>235</v>
      </c>
      <c r="H35" s="22">
        <v>127957206</v>
      </c>
      <c r="I35" s="22"/>
      <c r="J35" s="22"/>
      <c r="K35" s="22"/>
      <c r="L35" s="22"/>
      <c r="M35" s="22"/>
      <c r="N35" s="22"/>
      <c r="O35" s="22"/>
      <c r="P35" s="22"/>
      <c r="Q35" s="22"/>
      <c r="R35" s="22">
        <v>127957206</v>
      </c>
      <c r="S35" s="22">
        <v>127957206</v>
      </c>
      <c r="T35" s="22"/>
      <c r="U35" s="22"/>
      <c r="V35" s="22"/>
      <c r="W35" s="22"/>
    </row>
    <row r="36" ht="31.4" customHeight="1" spans="1:23">
      <c r="A36" s="114" t="s">
        <v>45</v>
      </c>
      <c r="B36" s="108" t="s">
        <v>216</v>
      </c>
      <c r="C36" s="23" t="s">
        <v>217</v>
      </c>
      <c r="D36" s="23" t="s">
        <v>100</v>
      </c>
      <c r="E36" s="23" t="s">
        <v>101</v>
      </c>
      <c r="F36" s="23" t="s">
        <v>236</v>
      </c>
      <c r="G36" s="23" t="s">
        <v>237</v>
      </c>
      <c r="H36" s="22">
        <v>430000</v>
      </c>
      <c r="I36" s="22"/>
      <c r="J36" s="22"/>
      <c r="K36" s="22"/>
      <c r="L36" s="22"/>
      <c r="M36" s="22"/>
      <c r="N36" s="22"/>
      <c r="O36" s="22"/>
      <c r="P36" s="22"/>
      <c r="Q36" s="22"/>
      <c r="R36" s="22">
        <v>430000</v>
      </c>
      <c r="S36" s="22">
        <v>430000</v>
      </c>
      <c r="T36" s="22"/>
      <c r="U36" s="22"/>
      <c r="V36" s="22"/>
      <c r="W36" s="22"/>
    </row>
    <row r="37" ht="31.4" customHeight="1" spans="1:23">
      <c r="A37" s="114" t="s">
        <v>45</v>
      </c>
      <c r="B37" s="108" t="s">
        <v>216</v>
      </c>
      <c r="C37" s="23" t="s">
        <v>217</v>
      </c>
      <c r="D37" s="23" t="s">
        <v>100</v>
      </c>
      <c r="E37" s="23" t="s">
        <v>101</v>
      </c>
      <c r="F37" s="23" t="s">
        <v>238</v>
      </c>
      <c r="G37" s="23" t="s">
        <v>239</v>
      </c>
      <c r="H37" s="22">
        <v>10921700</v>
      </c>
      <c r="I37" s="22"/>
      <c r="J37" s="22"/>
      <c r="K37" s="22"/>
      <c r="L37" s="22"/>
      <c r="M37" s="22"/>
      <c r="N37" s="22"/>
      <c r="O37" s="22"/>
      <c r="P37" s="22"/>
      <c r="Q37" s="22"/>
      <c r="R37" s="22">
        <v>10921700</v>
      </c>
      <c r="S37" s="22">
        <v>10921700</v>
      </c>
      <c r="T37" s="22"/>
      <c r="U37" s="22"/>
      <c r="V37" s="22"/>
      <c r="W37" s="22"/>
    </row>
    <row r="38" ht="31.4" customHeight="1" spans="1:23">
      <c r="A38" s="114" t="s">
        <v>45</v>
      </c>
      <c r="B38" s="108" t="s">
        <v>216</v>
      </c>
      <c r="C38" s="23" t="s">
        <v>217</v>
      </c>
      <c r="D38" s="23" t="s">
        <v>100</v>
      </c>
      <c r="E38" s="23" t="s">
        <v>101</v>
      </c>
      <c r="F38" s="23" t="s">
        <v>240</v>
      </c>
      <c r="G38" s="23" t="s">
        <v>241</v>
      </c>
      <c r="H38" s="22">
        <v>2465775165.63</v>
      </c>
      <c r="I38" s="22"/>
      <c r="J38" s="22"/>
      <c r="K38" s="22"/>
      <c r="L38" s="22"/>
      <c r="M38" s="22"/>
      <c r="N38" s="22"/>
      <c r="O38" s="22"/>
      <c r="P38" s="22"/>
      <c r="Q38" s="22"/>
      <c r="R38" s="22">
        <v>2465775165.63</v>
      </c>
      <c r="S38" s="22">
        <v>2465775165.63</v>
      </c>
      <c r="T38" s="22"/>
      <c r="U38" s="22"/>
      <c r="V38" s="22"/>
      <c r="W38" s="22"/>
    </row>
    <row r="39" ht="31.4" customHeight="1" spans="1:23">
      <c r="A39" s="114" t="s">
        <v>45</v>
      </c>
      <c r="B39" s="108" t="s">
        <v>216</v>
      </c>
      <c r="C39" s="23" t="s">
        <v>217</v>
      </c>
      <c r="D39" s="23" t="s">
        <v>100</v>
      </c>
      <c r="E39" s="23" t="s">
        <v>101</v>
      </c>
      <c r="F39" s="23" t="s">
        <v>242</v>
      </c>
      <c r="G39" s="23" t="s">
        <v>243</v>
      </c>
      <c r="H39" s="22">
        <v>3900000</v>
      </c>
      <c r="I39" s="22"/>
      <c r="J39" s="22"/>
      <c r="K39" s="22"/>
      <c r="L39" s="22"/>
      <c r="M39" s="22"/>
      <c r="N39" s="22"/>
      <c r="O39" s="22"/>
      <c r="P39" s="22"/>
      <c r="Q39" s="22"/>
      <c r="R39" s="22">
        <v>3900000</v>
      </c>
      <c r="S39" s="22">
        <v>3900000</v>
      </c>
      <c r="T39" s="22"/>
      <c r="U39" s="22"/>
      <c r="V39" s="22"/>
      <c r="W39" s="22"/>
    </row>
    <row r="40" ht="31.4" customHeight="1" spans="1:23">
      <c r="A40" s="114" t="s">
        <v>45</v>
      </c>
      <c r="B40" s="108" t="s">
        <v>216</v>
      </c>
      <c r="C40" s="23" t="s">
        <v>217</v>
      </c>
      <c r="D40" s="23" t="s">
        <v>100</v>
      </c>
      <c r="E40" s="23" t="s">
        <v>101</v>
      </c>
      <c r="F40" s="23" t="s">
        <v>244</v>
      </c>
      <c r="G40" s="23" t="s">
        <v>245</v>
      </c>
      <c r="H40" s="22">
        <v>2854600</v>
      </c>
      <c r="I40" s="22"/>
      <c r="J40" s="22"/>
      <c r="K40" s="22"/>
      <c r="L40" s="22"/>
      <c r="M40" s="22"/>
      <c r="N40" s="22"/>
      <c r="O40" s="22"/>
      <c r="P40" s="22"/>
      <c r="Q40" s="22"/>
      <c r="R40" s="22">
        <v>2854600</v>
      </c>
      <c r="S40" s="22">
        <v>2854600</v>
      </c>
      <c r="T40" s="22"/>
      <c r="U40" s="22"/>
      <c r="V40" s="22"/>
      <c r="W40" s="22"/>
    </row>
    <row r="41" ht="31.4" customHeight="1" spans="1:23">
      <c r="A41" s="114" t="s">
        <v>45</v>
      </c>
      <c r="B41" s="108" t="s">
        <v>216</v>
      </c>
      <c r="C41" s="23" t="s">
        <v>217</v>
      </c>
      <c r="D41" s="23" t="s">
        <v>100</v>
      </c>
      <c r="E41" s="23" t="s">
        <v>101</v>
      </c>
      <c r="F41" s="23" t="s">
        <v>246</v>
      </c>
      <c r="G41" s="23" t="s">
        <v>247</v>
      </c>
      <c r="H41" s="22">
        <v>79229959.63</v>
      </c>
      <c r="I41" s="22"/>
      <c r="J41" s="22"/>
      <c r="K41" s="22"/>
      <c r="L41" s="22"/>
      <c r="M41" s="22"/>
      <c r="N41" s="22"/>
      <c r="O41" s="22"/>
      <c r="P41" s="22"/>
      <c r="Q41" s="22"/>
      <c r="R41" s="22">
        <v>79229959.63</v>
      </c>
      <c r="S41" s="22">
        <v>79229959.63</v>
      </c>
      <c r="T41" s="22"/>
      <c r="U41" s="22"/>
      <c r="V41" s="22"/>
      <c r="W41" s="22"/>
    </row>
    <row r="42" ht="31.4" customHeight="1" spans="1:23">
      <c r="A42" s="114" t="s">
        <v>45</v>
      </c>
      <c r="B42" s="108" t="s">
        <v>216</v>
      </c>
      <c r="C42" s="23" t="s">
        <v>217</v>
      </c>
      <c r="D42" s="23" t="s">
        <v>100</v>
      </c>
      <c r="E42" s="23" t="s">
        <v>101</v>
      </c>
      <c r="F42" s="23" t="s">
        <v>248</v>
      </c>
      <c r="G42" s="23" t="s">
        <v>249</v>
      </c>
      <c r="H42" s="22">
        <v>14469100</v>
      </c>
      <c r="I42" s="22"/>
      <c r="J42" s="22"/>
      <c r="K42" s="22"/>
      <c r="L42" s="22"/>
      <c r="M42" s="22"/>
      <c r="N42" s="22"/>
      <c r="O42" s="22"/>
      <c r="P42" s="22"/>
      <c r="Q42" s="22"/>
      <c r="R42" s="22">
        <v>14469100</v>
      </c>
      <c r="S42" s="22">
        <v>14469100</v>
      </c>
      <c r="T42" s="22"/>
      <c r="U42" s="22"/>
      <c r="V42" s="22"/>
      <c r="W42" s="22"/>
    </row>
    <row r="43" ht="31.4" customHeight="1" spans="1:23">
      <c r="A43" s="114" t="s">
        <v>45</v>
      </c>
      <c r="B43" s="108" t="s">
        <v>216</v>
      </c>
      <c r="C43" s="23" t="s">
        <v>217</v>
      </c>
      <c r="D43" s="23" t="s">
        <v>100</v>
      </c>
      <c r="E43" s="23" t="s">
        <v>101</v>
      </c>
      <c r="F43" s="23" t="s">
        <v>218</v>
      </c>
      <c r="G43" s="23" t="s">
        <v>219</v>
      </c>
      <c r="H43" s="22">
        <v>327420704.18</v>
      </c>
      <c r="I43" s="22"/>
      <c r="J43" s="22"/>
      <c r="K43" s="22"/>
      <c r="L43" s="22"/>
      <c r="M43" s="22"/>
      <c r="N43" s="22"/>
      <c r="O43" s="22"/>
      <c r="P43" s="22"/>
      <c r="Q43" s="22"/>
      <c r="R43" s="22">
        <v>327420704.18</v>
      </c>
      <c r="S43" s="22">
        <v>327420704.18</v>
      </c>
      <c r="T43" s="22"/>
      <c r="U43" s="22"/>
      <c r="V43" s="22"/>
      <c r="W43" s="22"/>
    </row>
    <row r="44" ht="18.75" customHeight="1" spans="1:23">
      <c r="A44" s="30" t="s">
        <v>122</v>
      </c>
      <c r="B44" s="31"/>
      <c r="C44" s="31"/>
      <c r="D44" s="31"/>
      <c r="E44" s="31"/>
      <c r="F44" s="31"/>
      <c r="G44" s="32"/>
      <c r="H44" s="22">
        <v>4557810129.52</v>
      </c>
      <c r="I44" s="22">
        <v>166656538.43</v>
      </c>
      <c r="J44" s="22">
        <v>42506469.36</v>
      </c>
      <c r="K44" s="22">
        <v>534834</v>
      </c>
      <c r="L44" s="22">
        <v>123615235.07</v>
      </c>
      <c r="M44" s="22"/>
      <c r="N44" s="22"/>
      <c r="O44" s="22"/>
      <c r="P44" s="22"/>
      <c r="Q44" s="22"/>
      <c r="R44" s="22">
        <v>4391153591.09</v>
      </c>
      <c r="S44" s="22">
        <v>4391153591.09</v>
      </c>
      <c r="T44" s="22"/>
      <c r="U44" s="22"/>
      <c r="V44" s="22"/>
      <c r="W44" s="22"/>
    </row>
  </sheetData>
  <mergeCells count="30">
    <mergeCell ref="A2:W2"/>
    <mergeCell ref="A3:G3"/>
    <mergeCell ref="H4:W4"/>
    <mergeCell ref="I5:M5"/>
    <mergeCell ref="N5:P5"/>
    <mergeCell ref="R5:W5"/>
    <mergeCell ref="A44:G44"/>
    <mergeCell ref="A4:A7"/>
    <mergeCell ref="B4:B7"/>
    <mergeCell ref="C4:C7"/>
    <mergeCell ref="D4:D7"/>
    <mergeCell ref="E4:E7"/>
    <mergeCell ref="F4:F7"/>
    <mergeCell ref="G4:G7"/>
    <mergeCell ref="H5:H7"/>
    <mergeCell ref="I6:I7"/>
    <mergeCell ref="J6:J7"/>
    <mergeCell ref="K6:K7"/>
    <mergeCell ref="L6:L7"/>
    <mergeCell ref="M6:M7"/>
    <mergeCell ref="N6:N7"/>
    <mergeCell ref="O6:O7"/>
    <mergeCell ref="P6:P7"/>
    <mergeCell ref="Q5:Q7"/>
    <mergeCell ref="R6:R7"/>
    <mergeCell ref="S6:S7"/>
    <mergeCell ref="T6:T7"/>
    <mergeCell ref="U6:U7"/>
    <mergeCell ref="V6:V7"/>
    <mergeCell ref="W6:W7"/>
  </mergeCells>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W238"/>
  <sheetViews>
    <sheetView showZeros="0" workbookViewId="0">
      <selection activeCell="A1" sqref="A1 A1 A1 A1 A1 A1 A1 A1 A1 A1 A1 A1 A1 A1 A1 A1 A1 A1 A1 A1 A1 A1 A1"/>
    </sheetView>
  </sheetViews>
  <sheetFormatPr defaultColWidth="9.14166666666667" defaultRowHeight="14.25" customHeight="1"/>
  <cols>
    <col min="1" max="1" width="14.575" customWidth="1"/>
    <col min="2" max="2" width="21.0333333333333" customWidth="1"/>
    <col min="3" max="3" width="31.3166666666667" customWidth="1"/>
    <col min="4" max="4" width="23.85" customWidth="1"/>
    <col min="5" max="5" width="15.6" customWidth="1"/>
    <col min="6" max="6" width="19.7416666666667" customWidth="1"/>
    <col min="7" max="7" width="14.8833333333333" customWidth="1"/>
    <col min="8" max="8" width="19.7416666666667" customWidth="1"/>
    <col min="9" max="16" width="14.175" customWidth="1"/>
    <col min="17" max="17" width="13.6" customWidth="1"/>
    <col min="18" max="23" width="15.175" customWidth="1"/>
  </cols>
  <sheetData>
    <row r="1" ht="13.5" customHeight="1" spans="5:23">
      <c r="E1" s="1"/>
      <c r="F1" s="1"/>
      <c r="G1" s="1"/>
      <c r="H1" s="1"/>
      <c r="U1" s="112"/>
      <c r="W1" s="55" t="s">
        <v>250</v>
      </c>
    </row>
    <row r="2" ht="27.75" customHeight="1" spans="1:23">
      <c r="A2" s="27" t="s">
        <v>251</v>
      </c>
      <c r="B2" s="27"/>
      <c r="C2" s="27"/>
      <c r="D2" s="27"/>
      <c r="E2" s="27"/>
      <c r="F2" s="27"/>
      <c r="G2" s="27"/>
      <c r="H2" s="27"/>
      <c r="I2" s="27"/>
      <c r="J2" s="27"/>
      <c r="K2" s="27"/>
      <c r="L2" s="27"/>
      <c r="M2" s="27"/>
      <c r="N2" s="27"/>
      <c r="O2" s="27"/>
      <c r="P2" s="27"/>
      <c r="Q2" s="27"/>
      <c r="R2" s="27"/>
      <c r="S2" s="27"/>
      <c r="T2" s="27"/>
      <c r="U2" s="27"/>
      <c r="V2" s="27"/>
      <c r="W2" s="27"/>
    </row>
    <row r="3" ht="13.5" customHeight="1" spans="1:23">
      <c r="A3" s="4" t="str">
        <f t="shared" ref="A3:B3" si="0">"单位名称："&amp;"昆明医科大学第一附属医院"</f>
        <v>单位名称：昆明医科大学第一附属医院</v>
      </c>
      <c r="B3" s="107" t="str">
        <f t="shared" si="0"/>
        <v>单位名称：昆明医科大学第一附属医院</v>
      </c>
      <c r="C3" s="107"/>
      <c r="D3" s="107"/>
      <c r="E3" s="107"/>
      <c r="F3" s="107"/>
      <c r="G3" s="107"/>
      <c r="H3" s="107"/>
      <c r="I3" s="107"/>
      <c r="J3" s="6"/>
      <c r="K3" s="6"/>
      <c r="L3" s="6"/>
      <c r="M3" s="6"/>
      <c r="N3" s="6"/>
      <c r="O3" s="6"/>
      <c r="P3" s="6"/>
      <c r="Q3" s="6"/>
      <c r="U3" s="112"/>
      <c r="W3" s="103" t="s">
        <v>147</v>
      </c>
    </row>
    <row r="4" ht="21.75" customHeight="1" spans="1:23">
      <c r="A4" s="8" t="s">
        <v>252</v>
      </c>
      <c r="B4" s="8" t="s">
        <v>158</v>
      </c>
      <c r="C4" s="8" t="s">
        <v>159</v>
      </c>
      <c r="D4" s="8" t="s">
        <v>253</v>
      </c>
      <c r="E4" s="9" t="s">
        <v>160</v>
      </c>
      <c r="F4" s="9" t="s">
        <v>161</v>
      </c>
      <c r="G4" s="9" t="s">
        <v>162</v>
      </c>
      <c r="H4" s="9" t="s">
        <v>163</v>
      </c>
      <c r="I4" s="61" t="s">
        <v>30</v>
      </c>
      <c r="J4" s="61" t="s">
        <v>254</v>
      </c>
      <c r="K4" s="61"/>
      <c r="L4" s="61"/>
      <c r="M4" s="61"/>
      <c r="N4" s="109" t="s">
        <v>165</v>
      </c>
      <c r="O4" s="109"/>
      <c r="P4" s="109"/>
      <c r="Q4" s="9" t="s">
        <v>36</v>
      </c>
      <c r="R4" s="10" t="s">
        <v>51</v>
      </c>
      <c r="S4" s="11"/>
      <c r="T4" s="11"/>
      <c r="U4" s="11"/>
      <c r="V4" s="11"/>
      <c r="W4" s="12"/>
    </row>
    <row r="5" ht="21.75" customHeight="1" spans="1:23">
      <c r="A5" s="13"/>
      <c r="B5" s="13"/>
      <c r="C5" s="13"/>
      <c r="D5" s="13"/>
      <c r="E5" s="14"/>
      <c r="F5" s="14"/>
      <c r="G5" s="14"/>
      <c r="H5" s="14"/>
      <c r="I5" s="61"/>
      <c r="J5" s="46" t="s">
        <v>33</v>
      </c>
      <c r="K5" s="46"/>
      <c r="L5" s="46" t="s">
        <v>34</v>
      </c>
      <c r="M5" s="46" t="s">
        <v>35</v>
      </c>
      <c r="N5" s="110" t="s">
        <v>33</v>
      </c>
      <c r="O5" s="110" t="s">
        <v>34</v>
      </c>
      <c r="P5" s="110" t="s">
        <v>35</v>
      </c>
      <c r="Q5" s="14"/>
      <c r="R5" s="9" t="s">
        <v>32</v>
      </c>
      <c r="S5" s="9" t="s">
        <v>43</v>
      </c>
      <c r="T5" s="9" t="s">
        <v>171</v>
      </c>
      <c r="U5" s="9" t="s">
        <v>39</v>
      </c>
      <c r="V5" s="9" t="s">
        <v>40</v>
      </c>
      <c r="W5" s="9" t="s">
        <v>41</v>
      </c>
    </row>
    <row r="6" ht="40.5" customHeight="1" spans="1:23">
      <c r="A6" s="16"/>
      <c r="B6" s="16"/>
      <c r="C6" s="16"/>
      <c r="D6" s="16"/>
      <c r="E6" s="17"/>
      <c r="F6" s="17"/>
      <c r="G6" s="17"/>
      <c r="H6" s="17"/>
      <c r="I6" s="61"/>
      <c r="J6" s="46" t="s">
        <v>32</v>
      </c>
      <c r="K6" s="46" t="s">
        <v>255</v>
      </c>
      <c r="L6" s="46"/>
      <c r="M6" s="46"/>
      <c r="N6" s="17"/>
      <c r="O6" s="17"/>
      <c r="P6" s="17"/>
      <c r="Q6" s="17"/>
      <c r="R6" s="17"/>
      <c r="S6" s="17"/>
      <c r="T6" s="17"/>
      <c r="U6" s="18"/>
      <c r="V6" s="17"/>
      <c r="W6" s="17"/>
    </row>
    <row r="7" ht="15" customHeight="1" spans="1:23">
      <c r="A7" s="19">
        <v>1</v>
      </c>
      <c r="B7" s="19">
        <v>2</v>
      </c>
      <c r="C7" s="19">
        <v>3</v>
      </c>
      <c r="D7" s="19">
        <v>4</v>
      </c>
      <c r="E7" s="19">
        <v>5</v>
      </c>
      <c r="F7" s="19">
        <v>6</v>
      </c>
      <c r="G7" s="19">
        <v>7</v>
      </c>
      <c r="H7" s="19">
        <v>8</v>
      </c>
      <c r="I7" s="19">
        <v>9</v>
      </c>
      <c r="J7" s="19">
        <v>10</v>
      </c>
      <c r="K7" s="19">
        <v>11</v>
      </c>
      <c r="L7" s="19">
        <v>12</v>
      </c>
      <c r="M7" s="19">
        <v>13</v>
      </c>
      <c r="N7" s="19">
        <v>14</v>
      </c>
      <c r="O7" s="19">
        <v>15</v>
      </c>
      <c r="P7" s="19">
        <v>16</v>
      </c>
      <c r="Q7" s="19">
        <v>17</v>
      </c>
      <c r="R7" s="19">
        <v>18</v>
      </c>
      <c r="S7" s="19">
        <v>19</v>
      </c>
      <c r="T7" s="19">
        <v>20</v>
      </c>
      <c r="U7" s="19">
        <v>21</v>
      </c>
      <c r="V7" s="19">
        <v>22</v>
      </c>
      <c r="W7" s="19">
        <v>23</v>
      </c>
    </row>
    <row r="8" ht="32.9" customHeight="1" spans="1:23">
      <c r="A8" s="23"/>
      <c r="B8" s="108"/>
      <c r="C8" s="23" t="s">
        <v>256</v>
      </c>
      <c r="D8" s="23"/>
      <c r="E8" s="23"/>
      <c r="F8" s="23"/>
      <c r="G8" s="23"/>
      <c r="H8" s="23"/>
      <c r="I8" s="111">
        <v>196953.56</v>
      </c>
      <c r="J8" s="111"/>
      <c r="K8" s="111"/>
      <c r="L8" s="111"/>
      <c r="M8" s="111"/>
      <c r="N8" s="111">
        <v>196953.56</v>
      </c>
      <c r="O8" s="111"/>
      <c r="P8" s="111"/>
      <c r="Q8" s="111"/>
      <c r="R8" s="111"/>
      <c r="S8" s="111"/>
      <c r="T8" s="111"/>
      <c r="U8" s="91"/>
      <c r="V8" s="111"/>
      <c r="W8" s="111"/>
    </row>
    <row r="9" ht="32.9" customHeight="1" spans="1:23">
      <c r="A9" s="23" t="s">
        <v>257</v>
      </c>
      <c r="B9" s="108" t="s">
        <v>258</v>
      </c>
      <c r="C9" s="23" t="s">
        <v>256</v>
      </c>
      <c r="D9" s="23" t="s">
        <v>45</v>
      </c>
      <c r="E9" s="23" t="s">
        <v>75</v>
      </c>
      <c r="F9" s="23" t="s">
        <v>76</v>
      </c>
      <c r="G9" s="23" t="s">
        <v>238</v>
      </c>
      <c r="H9" s="23" t="s">
        <v>239</v>
      </c>
      <c r="I9" s="111">
        <v>26270.13</v>
      </c>
      <c r="J9" s="111"/>
      <c r="K9" s="111"/>
      <c r="L9" s="111"/>
      <c r="M9" s="111"/>
      <c r="N9" s="111">
        <v>26270.13</v>
      </c>
      <c r="O9" s="111"/>
      <c r="P9" s="111"/>
      <c r="Q9" s="111"/>
      <c r="R9" s="111"/>
      <c r="S9" s="111"/>
      <c r="T9" s="111"/>
      <c r="U9" s="91"/>
      <c r="V9" s="111"/>
      <c r="W9" s="111"/>
    </row>
    <row r="10" ht="32.9" customHeight="1" spans="1:23">
      <c r="A10" s="23" t="s">
        <v>257</v>
      </c>
      <c r="B10" s="108" t="s">
        <v>258</v>
      </c>
      <c r="C10" s="23" t="s">
        <v>256</v>
      </c>
      <c r="D10" s="23" t="s">
        <v>45</v>
      </c>
      <c r="E10" s="23" t="s">
        <v>75</v>
      </c>
      <c r="F10" s="23" t="s">
        <v>76</v>
      </c>
      <c r="G10" s="23" t="s">
        <v>240</v>
      </c>
      <c r="H10" s="23" t="s">
        <v>241</v>
      </c>
      <c r="I10" s="111">
        <v>11491</v>
      </c>
      <c r="J10" s="111"/>
      <c r="K10" s="111"/>
      <c r="L10" s="111"/>
      <c r="M10" s="111"/>
      <c r="N10" s="111">
        <v>11491</v>
      </c>
      <c r="O10" s="111"/>
      <c r="P10" s="111"/>
      <c r="Q10" s="111"/>
      <c r="R10" s="111"/>
      <c r="S10" s="111"/>
      <c r="T10" s="111"/>
      <c r="U10" s="91"/>
      <c r="V10" s="111"/>
      <c r="W10" s="111"/>
    </row>
    <row r="11" ht="32.9" customHeight="1" spans="1:23">
      <c r="A11" s="23" t="s">
        <v>257</v>
      </c>
      <c r="B11" s="108" t="s">
        <v>258</v>
      </c>
      <c r="C11" s="23" t="s">
        <v>256</v>
      </c>
      <c r="D11" s="23" t="s">
        <v>45</v>
      </c>
      <c r="E11" s="23" t="s">
        <v>75</v>
      </c>
      <c r="F11" s="23" t="s">
        <v>76</v>
      </c>
      <c r="G11" s="23" t="s">
        <v>244</v>
      </c>
      <c r="H11" s="23" t="s">
        <v>245</v>
      </c>
      <c r="I11" s="111">
        <v>159192.43</v>
      </c>
      <c r="J11" s="111"/>
      <c r="K11" s="111"/>
      <c r="L11" s="111"/>
      <c r="M11" s="111"/>
      <c r="N11" s="111">
        <v>159192.43</v>
      </c>
      <c r="O11" s="111"/>
      <c r="P11" s="111"/>
      <c r="Q11" s="111"/>
      <c r="R11" s="111"/>
      <c r="S11" s="111"/>
      <c r="T11" s="111"/>
      <c r="U11" s="91"/>
      <c r="V11" s="111"/>
      <c r="W11" s="111"/>
    </row>
    <row r="12" ht="32.9" customHeight="1" spans="1:23">
      <c r="A12" s="23"/>
      <c r="B12" s="23"/>
      <c r="C12" s="23" t="s">
        <v>259</v>
      </c>
      <c r="D12" s="23"/>
      <c r="E12" s="23"/>
      <c r="F12" s="23"/>
      <c r="G12" s="23"/>
      <c r="H12" s="23"/>
      <c r="I12" s="111">
        <v>442019</v>
      </c>
      <c r="J12" s="111"/>
      <c r="K12" s="111"/>
      <c r="L12" s="111"/>
      <c r="M12" s="111"/>
      <c r="N12" s="111">
        <v>442019</v>
      </c>
      <c r="O12" s="111"/>
      <c r="P12" s="111"/>
      <c r="Q12" s="111"/>
      <c r="R12" s="111"/>
      <c r="S12" s="111"/>
      <c r="T12" s="111"/>
      <c r="U12" s="91"/>
      <c r="V12" s="111"/>
      <c r="W12" s="111"/>
    </row>
    <row r="13" ht="32.9" customHeight="1" spans="1:23">
      <c r="A13" s="23" t="s">
        <v>257</v>
      </c>
      <c r="B13" s="108" t="s">
        <v>260</v>
      </c>
      <c r="C13" s="23" t="s">
        <v>259</v>
      </c>
      <c r="D13" s="23" t="s">
        <v>45</v>
      </c>
      <c r="E13" s="23" t="s">
        <v>67</v>
      </c>
      <c r="F13" s="23" t="s">
        <v>68</v>
      </c>
      <c r="G13" s="23" t="s">
        <v>238</v>
      </c>
      <c r="H13" s="23" t="s">
        <v>239</v>
      </c>
      <c r="I13" s="111">
        <v>32200</v>
      </c>
      <c r="J13" s="111"/>
      <c r="K13" s="111"/>
      <c r="L13" s="111"/>
      <c r="M13" s="111"/>
      <c r="N13" s="111">
        <v>32200</v>
      </c>
      <c r="O13" s="111"/>
      <c r="P13" s="111"/>
      <c r="Q13" s="111"/>
      <c r="R13" s="111"/>
      <c r="S13" s="111"/>
      <c r="T13" s="111"/>
      <c r="U13" s="91"/>
      <c r="V13" s="111"/>
      <c r="W13" s="111"/>
    </row>
    <row r="14" ht="32.9" customHeight="1" spans="1:23">
      <c r="A14" s="23" t="s">
        <v>257</v>
      </c>
      <c r="B14" s="108" t="s">
        <v>260</v>
      </c>
      <c r="C14" s="23" t="s">
        <v>259</v>
      </c>
      <c r="D14" s="23" t="s">
        <v>45</v>
      </c>
      <c r="E14" s="23" t="s">
        <v>67</v>
      </c>
      <c r="F14" s="23" t="s">
        <v>68</v>
      </c>
      <c r="G14" s="23" t="s">
        <v>240</v>
      </c>
      <c r="H14" s="23" t="s">
        <v>241</v>
      </c>
      <c r="I14" s="111">
        <v>252819</v>
      </c>
      <c r="J14" s="111"/>
      <c r="K14" s="111"/>
      <c r="L14" s="111"/>
      <c r="M14" s="111"/>
      <c r="N14" s="111">
        <v>252819</v>
      </c>
      <c r="O14" s="111"/>
      <c r="P14" s="111"/>
      <c r="Q14" s="111"/>
      <c r="R14" s="111"/>
      <c r="S14" s="111"/>
      <c r="T14" s="111"/>
      <c r="U14" s="91"/>
      <c r="V14" s="111"/>
      <c r="W14" s="111"/>
    </row>
    <row r="15" ht="32.9" customHeight="1" spans="1:23">
      <c r="A15" s="23" t="s">
        <v>257</v>
      </c>
      <c r="B15" s="108" t="s">
        <v>260</v>
      </c>
      <c r="C15" s="23" t="s">
        <v>259</v>
      </c>
      <c r="D15" s="23" t="s">
        <v>45</v>
      </c>
      <c r="E15" s="23" t="s">
        <v>67</v>
      </c>
      <c r="F15" s="23" t="s">
        <v>68</v>
      </c>
      <c r="G15" s="23" t="s">
        <v>244</v>
      </c>
      <c r="H15" s="23" t="s">
        <v>245</v>
      </c>
      <c r="I15" s="111">
        <v>87000</v>
      </c>
      <c r="J15" s="111"/>
      <c r="K15" s="111"/>
      <c r="L15" s="111"/>
      <c r="M15" s="111"/>
      <c r="N15" s="111">
        <v>87000</v>
      </c>
      <c r="O15" s="111"/>
      <c r="P15" s="111"/>
      <c r="Q15" s="111"/>
      <c r="R15" s="111"/>
      <c r="S15" s="111"/>
      <c r="T15" s="111"/>
      <c r="U15" s="91"/>
      <c r="V15" s="111"/>
      <c r="W15" s="111"/>
    </row>
    <row r="16" ht="32.9" customHeight="1" spans="1:23">
      <c r="A16" s="23" t="s">
        <v>257</v>
      </c>
      <c r="B16" s="108" t="s">
        <v>260</v>
      </c>
      <c r="C16" s="23" t="s">
        <v>259</v>
      </c>
      <c r="D16" s="23" t="s">
        <v>45</v>
      </c>
      <c r="E16" s="23" t="s">
        <v>67</v>
      </c>
      <c r="F16" s="23" t="s">
        <v>68</v>
      </c>
      <c r="G16" s="23" t="s">
        <v>246</v>
      </c>
      <c r="H16" s="23" t="s">
        <v>247</v>
      </c>
      <c r="I16" s="111">
        <v>40000</v>
      </c>
      <c r="J16" s="111"/>
      <c r="K16" s="111"/>
      <c r="L16" s="111"/>
      <c r="M16" s="111"/>
      <c r="N16" s="111">
        <v>40000</v>
      </c>
      <c r="O16" s="111"/>
      <c r="P16" s="111"/>
      <c r="Q16" s="111"/>
      <c r="R16" s="111"/>
      <c r="S16" s="111"/>
      <c r="T16" s="111"/>
      <c r="U16" s="91"/>
      <c r="V16" s="111"/>
      <c r="W16" s="111"/>
    </row>
    <row r="17" ht="32.9" customHeight="1" spans="1:23">
      <c r="A17" s="23" t="s">
        <v>257</v>
      </c>
      <c r="B17" s="108" t="s">
        <v>260</v>
      </c>
      <c r="C17" s="23" t="s">
        <v>259</v>
      </c>
      <c r="D17" s="23" t="s">
        <v>45</v>
      </c>
      <c r="E17" s="23" t="s">
        <v>67</v>
      </c>
      <c r="F17" s="23" t="s">
        <v>68</v>
      </c>
      <c r="G17" s="23" t="s">
        <v>218</v>
      </c>
      <c r="H17" s="23" t="s">
        <v>219</v>
      </c>
      <c r="I17" s="111">
        <v>30000</v>
      </c>
      <c r="J17" s="111"/>
      <c r="K17" s="111"/>
      <c r="L17" s="111"/>
      <c r="M17" s="111"/>
      <c r="N17" s="111">
        <v>30000</v>
      </c>
      <c r="O17" s="111"/>
      <c r="P17" s="111"/>
      <c r="Q17" s="111"/>
      <c r="R17" s="111"/>
      <c r="S17" s="111"/>
      <c r="T17" s="111"/>
      <c r="U17" s="91"/>
      <c r="V17" s="111"/>
      <c r="W17" s="111"/>
    </row>
    <row r="18" ht="32.9" customHeight="1" spans="1:23">
      <c r="A18" s="23"/>
      <c r="B18" s="23"/>
      <c r="C18" s="23" t="s">
        <v>261</v>
      </c>
      <c r="D18" s="23"/>
      <c r="E18" s="23"/>
      <c r="F18" s="23"/>
      <c r="G18" s="23"/>
      <c r="H18" s="23"/>
      <c r="I18" s="111">
        <v>25500</v>
      </c>
      <c r="J18" s="111"/>
      <c r="K18" s="111"/>
      <c r="L18" s="111"/>
      <c r="M18" s="111"/>
      <c r="N18" s="111">
        <v>25500</v>
      </c>
      <c r="O18" s="111"/>
      <c r="P18" s="111"/>
      <c r="Q18" s="111"/>
      <c r="R18" s="111"/>
      <c r="S18" s="111"/>
      <c r="T18" s="111"/>
      <c r="U18" s="91"/>
      <c r="V18" s="111"/>
      <c r="W18" s="111"/>
    </row>
    <row r="19" ht="32.9" customHeight="1" spans="1:23">
      <c r="A19" s="23" t="s">
        <v>257</v>
      </c>
      <c r="B19" s="108" t="s">
        <v>262</v>
      </c>
      <c r="C19" s="23" t="s">
        <v>261</v>
      </c>
      <c r="D19" s="23" t="s">
        <v>45</v>
      </c>
      <c r="E19" s="23" t="s">
        <v>67</v>
      </c>
      <c r="F19" s="23" t="s">
        <v>68</v>
      </c>
      <c r="G19" s="23" t="s">
        <v>238</v>
      </c>
      <c r="H19" s="23" t="s">
        <v>239</v>
      </c>
      <c r="I19" s="111">
        <v>15000</v>
      </c>
      <c r="J19" s="111"/>
      <c r="K19" s="111"/>
      <c r="L19" s="111"/>
      <c r="M19" s="111"/>
      <c r="N19" s="111">
        <v>15000</v>
      </c>
      <c r="O19" s="111"/>
      <c r="P19" s="111"/>
      <c r="Q19" s="111"/>
      <c r="R19" s="111"/>
      <c r="S19" s="111"/>
      <c r="T19" s="111"/>
      <c r="U19" s="91"/>
      <c r="V19" s="111"/>
      <c r="W19" s="111"/>
    </row>
    <row r="20" ht="32.9" customHeight="1" spans="1:23">
      <c r="A20" s="23" t="s">
        <v>257</v>
      </c>
      <c r="B20" s="108" t="s">
        <v>262</v>
      </c>
      <c r="C20" s="23" t="s">
        <v>261</v>
      </c>
      <c r="D20" s="23" t="s">
        <v>45</v>
      </c>
      <c r="E20" s="23" t="s">
        <v>67</v>
      </c>
      <c r="F20" s="23" t="s">
        <v>68</v>
      </c>
      <c r="G20" s="23" t="s">
        <v>244</v>
      </c>
      <c r="H20" s="23" t="s">
        <v>245</v>
      </c>
      <c r="I20" s="111">
        <v>10500</v>
      </c>
      <c r="J20" s="111"/>
      <c r="K20" s="111"/>
      <c r="L20" s="111"/>
      <c r="M20" s="111"/>
      <c r="N20" s="111">
        <v>10500</v>
      </c>
      <c r="O20" s="111"/>
      <c r="P20" s="111"/>
      <c r="Q20" s="111"/>
      <c r="R20" s="111"/>
      <c r="S20" s="111"/>
      <c r="T20" s="111"/>
      <c r="U20" s="91"/>
      <c r="V20" s="111"/>
      <c r="W20" s="111"/>
    </row>
    <row r="21" ht="32.9" customHeight="1" spans="1:23">
      <c r="A21" s="23"/>
      <c r="B21" s="23"/>
      <c r="C21" s="23" t="s">
        <v>263</v>
      </c>
      <c r="D21" s="23"/>
      <c r="E21" s="23"/>
      <c r="F21" s="23"/>
      <c r="G21" s="23"/>
      <c r="H21" s="23"/>
      <c r="I21" s="111">
        <v>2488889.74</v>
      </c>
      <c r="J21" s="111"/>
      <c r="K21" s="111"/>
      <c r="L21" s="111"/>
      <c r="M21" s="111"/>
      <c r="N21" s="111">
        <v>2488889.74</v>
      </c>
      <c r="O21" s="111"/>
      <c r="P21" s="111"/>
      <c r="Q21" s="111"/>
      <c r="R21" s="111"/>
      <c r="S21" s="111"/>
      <c r="T21" s="111"/>
      <c r="U21" s="91"/>
      <c r="V21" s="111"/>
      <c r="W21" s="111"/>
    </row>
    <row r="22" ht="32.9" customHeight="1" spans="1:23">
      <c r="A22" s="23" t="s">
        <v>257</v>
      </c>
      <c r="B22" s="108" t="s">
        <v>264</v>
      </c>
      <c r="C22" s="23" t="s">
        <v>263</v>
      </c>
      <c r="D22" s="23" t="s">
        <v>45</v>
      </c>
      <c r="E22" s="23" t="s">
        <v>65</v>
      </c>
      <c r="F22" s="23" t="s">
        <v>66</v>
      </c>
      <c r="G22" s="23" t="s">
        <v>238</v>
      </c>
      <c r="H22" s="23" t="s">
        <v>239</v>
      </c>
      <c r="I22" s="111">
        <v>113184.34</v>
      </c>
      <c r="J22" s="111"/>
      <c r="K22" s="111"/>
      <c r="L22" s="111"/>
      <c r="M22" s="111"/>
      <c r="N22" s="111">
        <v>113184.34</v>
      </c>
      <c r="O22" s="111"/>
      <c r="P22" s="111"/>
      <c r="Q22" s="111"/>
      <c r="R22" s="111"/>
      <c r="S22" s="111"/>
      <c r="T22" s="111"/>
      <c r="U22" s="91"/>
      <c r="V22" s="111"/>
      <c r="W22" s="111"/>
    </row>
    <row r="23" ht="32.9" customHeight="1" spans="1:23">
      <c r="A23" s="23" t="s">
        <v>257</v>
      </c>
      <c r="B23" s="108" t="s">
        <v>264</v>
      </c>
      <c r="C23" s="23" t="s">
        <v>263</v>
      </c>
      <c r="D23" s="23" t="s">
        <v>45</v>
      </c>
      <c r="E23" s="23" t="s">
        <v>65</v>
      </c>
      <c r="F23" s="23" t="s">
        <v>66</v>
      </c>
      <c r="G23" s="23" t="s">
        <v>240</v>
      </c>
      <c r="H23" s="23" t="s">
        <v>241</v>
      </c>
      <c r="I23" s="111">
        <v>1196305.4</v>
      </c>
      <c r="J23" s="111"/>
      <c r="K23" s="111"/>
      <c r="L23" s="111"/>
      <c r="M23" s="111"/>
      <c r="N23" s="111">
        <v>1196305.4</v>
      </c>
      <c r="O23" s="111"/>
      <c r="P23" s="111"/>
      <c r="Q23" s="111"/>
      <c r="R23" s="111"/>
      <c r="S23" s="111"/>
      <c r="T23" s="111"/>
      <c r="U23" s="91"/>
      <c r="V23" s="111"/>
      <c r="W23" s="111"/>
    </row>
    <row r="24" ht="32.9" customHeight="1" spans="1:23">
      <c r="A24" s="23" t="s">
        <v>257</v>
      </c>
      <c r="B24" s="108" t="s">
        <v>264</v>
      </c>
      <c r="C24" s="23" t="s">
        <v>263</v>
      </c>
      <c r="D24" s="23" t="s">
        <v>45</v>
      </c>
      <c r="E24" s="23" t="s">
        <v>65</v>
      </c>
      <c r="F24" s="23" t="s">
        <v>66</v>
      </c>
      <c r="G24" s="23" t="s">
        <v>244</v>
      </c>
      <c r="H24" s="23" t="s">
        <v>245</v>
      </c>
      <c r="I24" s="111">
        <v>236700</v>
      </c>
      <c r="J24" s="111"/>
      <c r="K24" s="111"/>
      <c r="L24" s="111"/>
      <c r="M24" s="111"/>
      <c r="N24" s="111">
        <v>236700</v>
      </c>
      <c r="O24" s="111"/>
      <c r="P24" s="111"/>
      <c r="Q24" s="111"/>
      <c r="R24" s="111"/>
      <c r="S24" s="111"/>
      <c r="T24" s="111"/>
      <c r="U24" s="91"/>
      <c r="V24" s="111"/>
      <c r="W24" s="111"/>
    </row>
    <row r="25" ht="32.9" customHeight="1" spans="1:23">
      <c r="A25" s="23" t="s">
        <v>257</v>
      </c>
      <c r="B25" s="108" t="s">
        <v>264</v>
      </c>
      <c r="C25" s="23" t="s">
        <v>263</v>
      </c>
      <c r="D25" s="23" t="s">
        <v>45</v>
      </c>
      <c r="E25" s="23" t="s">
        <v>65</v>
      </c>
      <c r="F25" s="23" t="s">
        <v>66</v>
      </c>
      <c r="G25" s="23" t="s">
        <v>246</v>
      </c>
      <c r="H25" s="23" t="s">
        <v>247</v>
      </c>
      <c r="I25" s="111">
        <v>782700</v>
      </c>
      <c r="J25" s="111"/>
      <c r="K25" s="111"/>
      <c r="L25" s="111"/>
      <c r="M25" s="111"/>
      <c r="N25" s="111">
        <v>782700</v>
      </c>
      <c r="O25" s="111"/>
      <c r="P25" s="111"/>
      <c r="Q25" s="111"/>
      <c r="R25" s="111"/>
      <c r="S25" s="111"/>
      <c r="T25" s="111"/>
      <c r="U25" s="91"/>
      <c r="V25" s="111"/>
      <c r="W25" s="111"/>
    </row>
    <row r="26" ht="32.9" customHeight="1" spans="1:23">
      <c r="A26" s="23" t="s">
        <v>257</v>
      </c>
      <c r="B26" s="108" t="s">
        <v>264</v>
      </c>
      <c r="C26" s="23" t="s">
        <v>263</v>
      </c>
      <c r="D26" s="23" t="s">
        <v>45</v>
      </c>
      <c r="E26" s="23" t="s">
        <v>65</v>
      </c>
      <c r="F26" s="23" t="s">
        <v>66</v>
      </c>
      <c r="G26" s="23" t="s">
        <v>218</v>
      </c>
      <c r="H26" s="23" t="s">
        <v>219</v>
      </c>
      <c r="I26" s="111">
        <v>160000</v>
      </c>
      <c r="J26" s="111"/>
      <c r="K26" s="111"/>
      <c r="L26" s="111"/>
      <c r="M26" s="111"/>
      <c r="N26" s="111">
        <v>160000</v>
      </c>
      <c r="O26" s="111"/>
      <c r="P26" s="111"/>
      <c r="Q26" s="111"/>
      <c r="R26" s="111"/>
      <c r="S26" s="111"/>
      <c r="T26" s="111"/>
      <c r="U26" s="91"/>
      <c r="V26" s="111"/>
      <c r="W26" s="111"/>
    </row>
    <row r="27" ht="32.9" customHeight="1" spans="1:23">
      <c r="A27" s="23"/>
      <c r="B27" s="23"/>
      <c r="C27" s="23" t="s">
        <v>265</v>
      </c>
      <c r="D27" s="23"/>
      <c r="E27" s="23"/>
      <c r="F27" s="23"/>
      <c r="G27" s="23"/>
      <c r="H27" s="23"/>
      <c r="I27" s="111">
        <v>915305.32</v>
      </c>
      <c r="J27" s="111"/>
      <c r="K27" s="111"/>
      <c r="L27" s="111"/>
      <c r="M27" s="111"/>
      <c r="N27" s="111">
        <v>915305.32</v>
      </c>
      <c r="O27" s="111"/>
      <c r="P27" s="111"/>
      <c r="Q27" s="111"/>
      <c r="R27" s="111"/>
      <c r="S27" s="111"/>
      <c r="T27" s="111"/>
      <c r="U27" s="91"/>
      <c r="V27" s="111"/>
      <c r="W27" s="111"/>
    </row>
    <row r="28" ht="32.9" customHeight="1" spans="1:23">
      <c r="A28" s="23" t="s">
        <v>257</v>
      </c>
      <c r="B28" s="108" t="s">
        <v>266</v>
      </c>
      <c r="C28" s="23" t="s">
        <v>265</v>
      </c>
      <c r="D28" s="23" t="s">
        <v>45</v>
      </c>
      <c r="E28" s="23" t="s">
        <v>75</v>
      </c>
      <c r="F28" s="23" t="s">
        <v>76</v>
      </c>
      <c r="G28" s="23" t="s">
        <v>232</v>
      </c>
      <c r="H28" s="23" t="s">
        <v>233</v>
      </c>
      <c r="I28" s="111">
        <v>559.16</v>
      </c>
      <c r="J28" s="111"/>
      <c r="K28" s="111"/>
      <c r="L28" s="111"/>
      <c r="M28" s="111"/>
      <c r="N28" s="111">
        <v>559.16</v>
      </c>
      <c r="O28" s="111"/>
      <c r="P28" s="111"/>
      <c r="Q28" s="111"/>
      <c r="R28" s="111"/>
      <c r="S28" s="111"/>
      <c r="T28" s="111"/>
      <c r="U28" s="91"/>
      <c r="V28" s="111"/>
      <c r="W28" s="111"/>
    </row>
    <row r="29" ht="32.9" customHeight="1" spans="1:23">
      <c r="A29" s="23" t="s">
        <v>257</v>
      </c>
      <c r="B29" s="108" t="s">
        <v>266</v>
      </c>
      <c r="C29" s="23" t="s">
        <v>265</v>
      </c>
      <c r="D29" s="23" t="s">
        <v>45</v>
      </c>
      <c r="E29" s="23" t="s">
        <v>75</v>
      </c>
      <c r="F29" s="23" t="s">
        <v>76</v>
      </c>
      <c r="G29" s="23" t="s">
        <v>238</v>
      </c>
      <c r="H29" s="23" t="s">
        <v>239</v>
      </c>
      <c r="I29" s="111">
        <v>336368.7</v>
      </c>
      <c r="J29" s="111"/>
      <c r="K29" s="111"/>
      <c r="L29" s="111"/>
      <c r="M29" s="111"/>
      <c r="N29" s="111">
        <v>336368.7</v>
      </c>
      <c r="O29" s="111"/>
      <c r="P29" s="111"/>
      <c r="Q29" s="111"/>
      <c r="R29" s="111"/>
      <c r="S29" s="111"/>
      <c r="T29" s="111"/>
      <c r="U29" s="91"/>
      <c r="V29" s="111"/>
      <c r="W29" s="111"/>
    </row>
    <row r="30" ht="32.9" customHeight="1" spans="1:23">
      <c r="A30" s="23" t="s">
        <v>257</v>
      </c>
      <c r="B30" s="108" t="s">
        <v>266</v>
      </c>
      <c r="C30" s="23" t="s">
        <v>265</v>
      </c>
      <c r="D30" s="23" t="s">
        <v>45</v>
      </c>
      <c r="E30" s="23" t="s">
        <v>75</v>
      </c>
      <c r="F30" s="23" t="s">
        <v>76</v>
      </c>
      <c r="G30" s="23" t="s">
        <v>244</v>
      </c>
      <c r="H30" s="23" t="s">
        <v>245</v>
      </c>
      <c r="I30" s="111">
        <v>231500</v>
      </c>
      <c r="J30" s="111"/>
      <c r="K30" s="111"/>
      <c r="L30" s="111"/>
      <c r="M30" s="111"/>
      <c r="N30" s="111">
        <v>231500</v>
      </c>
      <c r="O30" s="111"/>
      <c r="P30" s="111"/>
      <c r="Q30" s="111"/>
      <c r="R30" s="111"/>
      <c r="S30" s="111"/>
      <c r="T30" s="111"/>
      <c r="U30" s="91"/>
      <c r="V30" s="111"/>
      <c r="W30" s="111"/>
    </row>
    <row r="31" ht="32.9" customHeight="1" spans="1:23">
      <c r="A31" s="23" t="s">
        <v>257</v>
      </c>
      <c r="B31" s="108" t="s">
        <v>266</v>
      </c>
      <c r="C31" s="23" t="s">
        <v>265</v>
      </c>
      <c r="D31" s="23" t="s">
        <v>45</v>
      </c>
      <c r="E31" s="23" t="s">
        <v>75</v>
      </c>
      <c r="F31" s="23" t="s">
        <v>76</v>
      </c>
      <c r="G31" s="23" t="s">
        <v>246</v>
      </c>
      <c r="H31" s="23" t="s">
        <v>247</v>
      </c>
      <c r="I31" s="111">
        <v>241377.46</v>
      </c>
      <c r="J31" s="111"/>
      <c r="K31" s="111"/>
      <c r="L31" s="111"/>
      <c r="M31" s="111"/>
      <c r="N31" s="111">
        <v>241377.46</v>
      </c>
      <c r="O31" s="111"/>
      <c r="P31" s="111"/>
      <c r="Q31" s="111"/>
      <c r="R31" s="111"/>
      <c r="S31" s="111"/>
      <c r="T31" s="111"/>
      <c r="U31" s="91"/>
      <c r="V31" s="111"/>
      <c r="W31" s="111"/>
    </row>
    <row r="32" ht="32.9" customHeight="1" spans="1:23">
      <c r="A32" s="23" t="s">
        <v>257</v>
      </c>
      <c r="B32" s="108" t="s">
        <v>266</v>
      </c>
      <c r="C32" s="23" t="s">
        <v>265</v>
      </c>
      <c r="D32" s="23" t="s">
        <v>45</v>
      </c>
      <c r="E32" s="23" t="s">
        <v>75</v>
      </c>
      <c r="F32" s="23" t="s">
        <v>76</v>
      </c>
      <c r="G32" s="23" t="s">
        <v>218</v>
      </c>
      <c r="H32" s="23" t="s">
        <v>219</v>
      </c>
      <c r="I32" s="111">
        <v>105500</v>
      </c>
      <c r="J32" s="111"/>
      <c r="K32" s="111"/>
      <c r="L32" s="111"/>
      <c r="M32" s="111"/>
      <c r="N32" s="111">
        <v>105500</v>
      </c>
      <c r="O32" s="111"/>
      <c r="P32" s="111"/>
      <c r="Q32" s="111"/>
      <c r="R32" s="111"/>
      <c r="S32" s="111"/>
      <c r="T32" s="111"/>
      <c r="U32" s="91"/>
      <c r="V32" s="111"/>
      <c r="W32" s="111"/>
    </row>
    <row r="33" ht="32.9" customHeight="1" spans="1:23">
      <c r="A33" s="23"/>
      <c r="B33" s="23"/>
      <c r="C33" s="23" t="s">
        <v>267</v>
      </c>
      <c r="D33" s="23"/>
      <c r="E33" s="23"/>
      <c r="F33" s="23"/>
      <c r="G33" s="23"/>
      <c r="H33" s="23"/>
      <c r="I33" s="111">
        <v>2580000</v>
      </c>
      <c r="J33" s="111"/>
      <c r="K33" s="111"/>
      <c r="L33" s="111"/>
      <c r="M33" s="111"/>
      <c r="N33" s="111">
        <v>2580000</v>
      </c>
      <c r="O33" s="111"/>
      <c r="P33" s="111"/>
      <c r="Q33" s="111"/>
      <c r="R33" s="111"/>
      <c r="S33" s="111"/>
      <c r="T33" s="111"/>
      <c r="U33" s="91"/>
      <c r="V33" s="111"/>
      <c r="W33" s="111"/>
    </row>
    <row r="34" ht="32.9" customHeight="1" spans="1:23">
      <c r="A34" s="23" t="s">
        <v>257</v>
      </c>
      <c r="B34" s="108" t="s">
        <v>268</v>
      </c>
      <c r="C34" s="23" t="s">
        <v>267</v>
      </c>
      <c r="D34" s="23" t="s">
        <v>45</v>
      </c>
      <c r="E34" s="23" t="s">
        <v>75</v>
      </c>
      <c r="F34" s="23" t="s">
        <v>76</v>
      </c>
      <c r="G34" s="23" t="s">
        <v>232</v>
      </c>
      <c r="H34" s="23" t="s">
        <v>233</v>
      </c>
      <c r="I34" s="111">
        <v>210000</v>
      </c>
      <c r="J34" s="111"/>
      <c r="K34" s="111"/>
      <c r="L34" s="111"/>
      <c r="M34" s="111"/>
      <c r="N34" s="111">
        <v>210000</v>
      </c>
      <c r="O34" s="111"/>
      <c r="P34" s="111"/>
      <c r="Q34" s="111"/>
      <c r="R34" s="111"/>
      <c r="S34" s="111"/>
      <c r="T34" s="111"/>
      <c r="U34" s="91"/>
      <c r="V34" s="111"/>
      <c r="W34" s="111"/>
    </row>
    <row r="35" ht="32.9" customHeight="1" spans="1:23">
      <c r="A35" s="23" t="s">
        <v>257</v>
      </c>
      <c r="B35" s="108" t="s">
        <v>268</v>
      </c>
      <c r="C35" s="23" t="s">
        <v>267</v>
      </c>
      <c r="D35" s="23" t="s">
        <v>45</v>
      </c>
      <c r="E35" s="23" t="s">
        <v>75</v>
      </c>
      <c r="F35" s="23" t="s">
        <v>76</v>
      </c>
      <c r="G35" s="23" t="s">
        <v>238</v>
      </c>
      <c r="H35" s="23" t="s">
        <v>239</v>
      </c>
      <c r="I35" s="111">
        <v>530000</v>
      </c>
      <c r="J35" s="111"/>
      <c r="K35" s="111"/>
      <c r="L35" s="111"/>
      <c r="M35" s="111"/>
      <c r="N35" s="111">
        <v>530000</v>
      </c>
      <c r="O35" s="111"/>
      <c r="P35" s="111"/>
      <c r="Q35" s="111"/>
      <c r="R35" s="111"/>
      <c r="S35" s="111"/>
      <c r="T35" s="111"/>
      <c r="U35" s="91"/>
      <c r="V35" s="111"/>
      <c r="W35" s="111"/>
    </row>
    <row r="36" ht="32.9" customHeight="1" spans="1:23">
      <c r="A36" s="23" t="s">
        <v>257</v>
      </c>
      <c r="B36" s="108" t="s">
        <v>268</v>
      </c>
      <c r="C36" s="23" t="s">
        <v>267</v>
      </c>
      <c r="D36" s="23" t="s">
        <v>45</v>
      </c>
      <c r="E36" s="23" t="s">
        <v>75</v>
      </c>
      <c r="F36" s="23" t="s">
        <v>76</v>
      </c>
      <c r="G36" s="23" t="s">
        <v>240</v>
      </c>
      <c r="H36" s="23" t="s">
        <v>241</v>
      </c>
      <c r="I36" s="111">
        <v>50000</v>
      </c>
      <c r="J36" s="111"/>
      <c r="K36" s="111"/>
      <c r="L36" s="111"/>
      <c r="M36" s="111"/>
      <c r="N36" s="111">
        <v>50000</v>
      </c>
      <c r="O36" s="111"/>
      <c r="P36" s="111"/>
      <c r="Q36" s="111"/>
      <c r="R36" s="111"/>
      <c r="S36" s="111"/>
      <c r="T36" s="111"/>
      <c r="U36" s="91"/>
      <c r="V36" s="111"/>
      <c r="W36" s="111"/>
    </row>
    <row r="37" ht="32.9" customHeight="1" spans="1:23">
      <c r="A37" s="23" t="s">
        <v>257</v>
      </c>
      <c r="B37" s="108" t="s">
        <v>268</v>
      </c>
      <c r="C37" s="23" t="s">
        <v>267</v>
      </c>
      <c r="D37" s="23" t="s">
        <v>45</v>
      </c>
      <c r="E37" s="23" t="s">
        <v>75</v>
      </c>
      <c r="F37" s="23" t="s">
        <v>76</v>
      </c>
      <c r="G37" s="23" t="s">
        <v>244</v>
      </c>
      <c r="H37" s="23" t="s">
        <v>245</v>
      </c>
      <c r="I37" s="111">
        <v>650000</v>
      </c>
      <c r="J37" s="111"/>
      <c r="K37" s="111"/>
      <c r="L37" s="111"/>
      <c r="M37" s="111"/>
      <c r="N37" s="111">
        <v>650000</v>
      </c>
      <c r="O37" s="111"/>
      <c r="P37" s="111"/>
      <c r="Q37" s="111"/>
      <c r="R37" s="111"/>
      <c r="S37" s="111"/>
      <c r="T37" s="111"/>
      <c r="U37" s="91"/>
      <c r="V37" s="111"/>
      <c r="W37" s="111"/>
    </row>
    <row r="38" ht="32.9" customHeight="1" spans="1:23">
      <c r="A38" s="23" t="s">
        <v>257</v>
      </c>
      <c r="B38" s="108" t="s">
        <v>268</v>
      </c>
      <c r="C38" s="23" t="s">
        <v>267</v>
      </c>
      <c r="D38" s="23" t="s">
        <v>45</v>
      </c>
      <c r="E38" s="23" t="s">
        <v>75</v>
      </c>
      <c r="F38" s="23" t="s">
        <v>76</v>
      </c>
      <c r="G38" s="23" t="s">
        <v>246</v>
      </c>
      <c r="H38" s="23" t="s">
        <v>247</v>
      </c>
      <c r="I38" s="111">
        <v>1040000</v>
      </c>
      <c r="J38" s="111"/>
      <c r="K38" s="111"/>
      <c r="L38" s="111"/>
      <c r="M38" s="111"/>
      <c r="N38" s="111">
        <v>1040000</v>
      </c>
      <c r="O38" s="111"/>
      <c r="P38" s="111"/>
      <c r="Q38" s="111"/>
      <c r="R38" s="111"/>
      <c r="S38" s="111"/>
      <c r="T38" s="111"/>
      <c r="U38" s="91"/>
      <c r="V38" s="111"/>
      <c r="W38" s="111"/>
    </row>
    <row r="39" ht="32.9" customHeight="1" spans="1:23">
      <c r="A39" s="23" t="s">
        <v>257</v>
      </c>
      <c r="B39" s="108" t="s">
        <v>268</v>
      </c>
      <c r="C39" s="23" t="s">
        <v>267</v>
      </c>
      <c r="D39" s="23" t="s">
        <v>45</v>
      </c>
      <c r="E39" s="23" t="s">
        <v>75</v>
      </c>
      <c r="F39" s="23" t="s">
        <v>76</v>
      </c>
      <c r="G39" s="23" t="s">
        <v>218</v>
      </c>
      <c r="H39" s="23" t="s">
        <v>219</v>
      </c>
      <c r="I39" s="111">
        <v>100000</v>
      </c>
      <c r="J39" s="111"/>
      <c r="K39" s="111"/>
      <c r="L39" s="111"/>
      <c r="M39" s="111"/>
      <c r="N39" s="111">
        <v>100000</v>
      </c>
      <c r="O39" s="111"/>
      <c r="P39" s="111"/>
      <c r="Q39" s="111"/>
      <c r="R39" s="111"/>
      <c r="S39" s="111"/>
      <c r="T39" s="111"/>
      <c r="U39" s="91"/>
      <c r="V39" s="111"/>
      <c r="W39" s="111"/>
    </row>
    <row r="40" ht="32.9" customHeight="1" spans="1:23">
      <c r="A40" s="23"/>
      <c r="B40" s="23"/>
      <c r="C40" s="23" t="s">
        <v>269</v>
      </c>
      <c r="D40" s="23"/>
      <c r="E40" s="23"/>
      <c r="F40" s="23"/>
      <c r="G40" s="23"/>
      <c r="H40" s="23"/>
      <c r="I40" s="111">
        <v>6350518.23</v>
      </c>
      <c r="J40" s="111"/>
      <c r="K40" s="111"/>
      <c r="L40" s="111"/>
      <c r="M40" s="111"/>
      <c r="N40" s="111">
        <v>6350518.23</v>
      </c>
      <c r="O40" s="111"/>
      <c r="P40" s="111"/>
      <c r="Q40" s="111"/>
      <c r="R40" s="111"/>
      <c r="S40" s="111"/>
      <c r="T40" s="111"/>
      <c r="U40" s="91"/>
      <c r="V40" s="111"/>
      <c r="W40" s="111"/>
    </row>
    <row r="41" ht="32.9" customHeight="1" spans="1:23">
      <c r="A41" s="23" t="s">
        <v>257</v>
      </c>
      <c r="B41" s="108" t="s">
        <v>270</v>
      </c>
      <c r="C41" s="23" t="s">
        <v>269</v>
      </c>
      <c r="D41" s="23" t="s">
        <v>45</v>
      </c>
      <c r="E41" s="23" t="s">
        <v>100</v>
      </c>
      <c r="F41" s="23" t="s">
        <v>101</v>
      </c>
      <c r="G41" s="23" t="s">
        <v>271</v>
      </c>
      <c r="H41" s="23" t="s">
        <v>272</v>
      </c>
      <c r="I41" s="111">
        <v>6350518.23</v>
      </c>
      <c r="J41" s="111"/>
      <c r="K41" s="111"/>
      <c r="L41" s="111"/>
      <c r="M41" s="111"/>
      <c r="N41" s="111">
        <v>6350518.23</v>
      </c>
      <c r="O41" s="111"/>
      <c r="P41" s="111"/>
      <c r="Q41" s="111"/>
      <c r="R41" s="111"/>
      <c r="S41" s="111"/>
      <c r="T41" s="111"/>
      <c r="U41" s="91"/>
      <c r="V41" s="111"/>
      <c r="W41" s="111"/>
    </row>
    <row r="42" ht="32.9" customHeight="1" spans="1:23">
      <c r="A42" s="23"/>
      <c r="B42" s="23"/>
      <c r="C42" s="23" t="s">
        <v>273</v>
      </c>
      <c r="D42" s="23"/>
      <c r="E42" s="23"/>
      <c r="F42" s="23"/>
      <c r="G42" s="23"/>
      <c r="H42" s="23"/>
      <c r="I42" s="111">
        <v>37266830.35</v>
      </c>
      <c r="J42" s="111"/>
      <c r="K42" s="111"/>
      <c r="L42" s="111"/>
      <c r="M42" s="111"/>
      <c r="N42" s="111">
        <v>37266830.35</v>
      </c>
      <c r="O42" s="111"/>
      <c r="P42" s="111"/>
      <c r="Q42" s="111"/>
      <c r="R42" s="111"/>
      <c r="S42" s="111"/>
      <c r="T42" s="111"/>
      <c r="U42" s="91"/>
      <c r="V42" s="111"/>
      <c r="W42" s="111"/>
    </row>
    <row r="43" ht="32.9" customHeight="1" spans="1:23">
      <c r="A43" s="23" t="s">
        <v>257</v>
      </c>
      <c r="B43" s="108" t="s">
        <v>274</v>
      </c>
      <c r="C43" s="23" t="s">
        <v>273</v>
      </c>
      <c r="D43" s="23" t="s">
        <v>45</v>
      </c>
      <c r="E43" s="23" t="s">
        <v>75</v>
      </c>
      <c r="F43" s="23" t="s">
        <v>76</v>
      </c>
      <c r="G43" s="23" t="s">
        <v>222</v>
      </c>
      <c r="H43" s="23" t="s">
        <v>223</v>
      </c>
      <c r="I43" s="111">
        <v>142267</v>
      </c>
      <c r="J43" s="111"/>
      <c r="K43" s="111"/>
      <c r="L43" s="111"/>
      <c r="M43" s="111"/>
      <c r="N43" s="111">
        <v>142267</v>
      </c>
      <c r="O43" s="111"/>
      <c r="P43" s="111"/>
      <c r="Q43" s="111"/>
      <c r="R43" s="111"/>
      <c r="S43" s="111"/>
      <c r="T43" s="111"/>
      <c r="U43" s="91"/>
      <c r="V43" s="111"/>
      <c r="W43" s="111"/>
    </row>
    <row r="44" ht="32.9" customHeight="1" spans="1:23">
      <c r="A44" s="23" t="s">
        <v>257</v>
      </c>
      <c r="B44" s="108" t="s">
        <v>274</v>
      </c>
      <c r="C44" s="23" t="s">
        <v>273</v>
      </c>
      <c r="D44" s="23" t="s">
        <v>45</v>
      </c>
      <c r="E44" s="23" t="s">
        <v>75</v>
      </c>
      <c r="F44" s="23" t="s">
        <v>76</v>
      </c>
      <c r="G44" s="23" t="s">
        <v>232</v>
      </c>
      <c r="H44" s="23" t="s">
        <v>233</v>
      </c>
      <c r="I44" s="111">
        <v>67045</v>
      </c>
      <c r="J44" s="111"/>
      <c r="K44" s="111"/>
      <c r="L44" s="111"/>
      <c r="M44" s="111"/>
      <c r="N44" s="111">
        <v>67045</v>
      </c>
      <c r="O44" s="111"/>
      <c r="P44" s="111"/>
      <c r="Q44" s="111"/>
      <c r="R44" s="111"/>
      <c r="S44" s="111"/>
      <c r="T44" s="111"/>
      <c r="U44" s="91"/>
      <c r="V44" s="111"/>
      <c r="W44" s="111"/>
    </row>
    <row r="45" ht="32.9" customHeight="1" spans="1:23">
      <c r="A45" s="23" t="s">
        <v>257</v>
      </c>
      <c r="B45" s="108" t="s">
        <v>274</v>
      </c>
      <c r="C45" s="23" t="s">
        <v>273</v>
      </c>
      <c r="D45" s="23" t="s">
        <v>45</v>
      </c>
      <c r="E45" s="23" t="s">
        <v>75</v>
      </c>
      <c r="F45" s="23" t="s">
        <v>76</v>
      </c>
      <c r="G45" s="23" t="s">
        <v>238</v>
      </c>
      <c r="H45" s="23" t="s">
        <v>239</v>
      </c>
      <c r="I45" s="111">
        <v>3177912.65</v>
      </c>
      <c r="J45" s="111"/>
      <c r="K45" s="111"/>
      <c r="L45" s="111"/>
      <c r="M45" s="111"/>
      <c r="N45" s="111">
        <v>3177912.65</v>
      </c>
      <c r="O45" s="111"/>
      <c r="P45" s="111"/>
      <c r="Q45" s="111"/>
      <c r="R45" s="111"/>
      <c r="S45" s="111"/>
      <c r="T45" s="111"/>
      <c r="U45" s="91"/>
      <c r="V45" s="111"/>
      <c r="W45" s="111"/>
    </row>
    <row r="46" ht="32.9" customHeight="1" spans="1:23">
      <c r="A46" s="23" t="s">
        <v>257</v>
      </c>
      <c r="B46" s="108" t="s">
        <v>274</v>
      </c>
      <c r="C46" s="23" t="s">
        <v>273</v>
      </c>
      <c r="D46" s="23" t="s">
        <v>45</v>
      </c>
      <c r="E46" s="23" t="s">
        <v>75</v>
      </c>
      <c r="F46" s="23" t="s">
        <v>76</v>
      </c>
      <c r="G46" s="23" t="s">
        <v>240</v>
      </c>
      <c r="H46" s="23" t="s">
        <v>241</v>
      </c>
      <c r="I46" s="111">
        <v>12584076.69</v>
      </c>
      <c r="J46" s="111"/>
      <c r="K46" s="111"/>
      <c r="L46" s="111"/>
      <c r="M46" s="111"/>
      <c r="N46" s="111">
        <v>12584076.69</v>
      </c>
      <c r="O46" s="111"/>
      <c r="P46" s="111"/>
      <c r="Q46" s="111"/>
      <c r="R46" s="111"/>
      <c r="S46" s="111"/>
      <c r="T46" s="111"/>
      <c r="U46" s="91"/>
      <c r="V46" s="111"/>
      <c r="W46" s="111"/>
    </row>
    <row r="47" ht="32.9" customHeight="1" spans="1:23">
      <c r="A47" s="23" t="s">
        <v>257</v>
      </c>
      <c r="B47" s="108" t="s">
        <v>274</v>
      </c>
      <c r="C47" s="23" t="s">
        <v>273</v>
      </c>
      <c r="D47" s="23" t="s">
        <v>45</v>
      </c>
      <c r="E47" s="23" t="s">
        <v>75</v>
      </c>
      <c r="F47" s="23" t="s">
        <v>76</v>
      </c>
      <c r="G47" s="23" t="s">
        <v>244</v>
      </c>
      <c r="H47" s="23" t="s">
        <v>245</v>
      </c>
      <c r="I47" s="111">
        <v>7180215.01</v>
      </c>
      <c r="J47" s="111"/>
      <c r="K47" s="111"/>
      <c r="L47" s="111"/>
      <c r="M47" s="111"/>
      <c r="N47" s="111">
        <v>7180215.01</v>
      </c>
      <c r="O47" s="111"/>
      <c r="P47" s="111"/>
      <c r="Q47" s="111"/>
      <c r="R47" s="111"/>
      <c r="S47" s="111"/>
      <c r="T47" s="111"/>
      <c r="U47" s="91"/>
      <c r="V47" s="111"/>
      <c r="W47" s="111"/>
    </row>
    <row r="48" ht="32.9" customHeight="1" spans="1:23">
      <c r="A48" s="23" t="s">
        <v>257</v>
      </c>
      <c r="B48" s="108" t="s">
        <v>274</v>
      </c>
      <c r="C48" s="23" t="s">
        <v>273</v>
      </c>
      <c r="D48" s="23" t="s">
        <v>45</v>
      </c>
      <c r="E48" s="23" t="s">
        <v>75</v>
      </c>
      <c r="F48" s="23" t="s">
        <v>76</v>
      </c>
      <c r="G48" s="23" t="s">
        <v>246</v>
      </c>
      <c r="H48" s="23" t="s">
        <v>247</v>
      </c>
      <c r="I48" s="111">
        <v>12100614</v>
      </c>
      <c r="J48" s="111"/>
      <c r="K48" s="111"/>
      <c r="L48" s="111"/>
      <c r="M48" s="111"/>
      <c r="N48" s="111">
        <v>12100614</v>
      </c>
      <c r="O48" s="111"/>
      <c r="P48" s="111"/>
      <c r="Q48" s="111"/>
      <c r="R48" s="111"/>
      <c r="S48" s="111"/>
      <c r="T48" s="111"/>
      <c r="U48" s="91"/>
      <c r="V48" s="111"/>
      <c r="W48" s="111"/>
    </row>
    <row r="49" ht="32.9" customHeight="1" spans="1:23">
      <c r="A49" s="23" t="s">
        <v>257</v>
      </c>
      <c r="B49" s="108" t="s">
        <v>274</v>
      </c>
      <c r="C49" s="23" t="s">
        <v>273</v>
      </c>
      <c r="D49" s="23" t="s">
        <v>45</v>
      </c>
      <c r="E49" s="23" t="s">
        <v>75</v>
      </c>
      <c r="F49" s="23" t="s">
        <v>76</v>
      </c>
      <c r="G49" s="23" t="s">
        <v>218</v>
      </c>
      <c r="H49" s="23" t="s">
        <v>219</v>
      </c>
      <c r="I49" s="111">
        <v>2014700</v>
      </c>
      <c r="J49" s="111"/>
      <c r="K49" s="111"/>
      <c r="L49" s="111"/>
      <c r="M49" s="111"/>
      <c r="N49" s="111">
        <v>2014700</v>
      </c>
      <c r="O49" s="111"/>
      <c r="P49" s="111"/>
      <c r="Q49" s="111"/>
      <c r="R49" s="111"/>
      <c r="S49" s="111"/>
      <c r="T49" s="111"/>
      <c r="U49" s="91"/>
      <c r="V49" s="111"/>
      <c r="W49" s="111"/>
    </row>
    <row r="50" ht="32.9" customHeight="1" spans="1:23">
      <c r="A50" s="23"/>
      <c r="B50" s="23"/>
      <c r="C50" s="23" t="s">
        <v>275</v>
      </c>
      <c r="D50" s="23"/>
      <c r="E50" s="23"/>
      <c r="F50" s="23"/>
      <c r="G50" s="23"/>
      <c r="H50" s="23"/>
      <c r="I50" s="111">
        <v>1395456.63</v>
      </c>
      <c r="J50" s="111"/>
      <c r="K50" s="111"/>
      <c r="L50" s="111"/>
      <c r="M50" s="111"/>
      <c r="N50" s="111">
        <v>1395456.63</v>
      </c>
      <c r="O50" s="111"/>
      <c r="P50" s="111"/>
      <c r="Q50" s="111"/>
      <c r="R50" s="111"/>
      <c r="S50" s="111"/>
      <c r="T50" s="111"/>
      <c r="U50" s="91"/>
      <c r="V50" s="111"/>
      <c r="W50" s="111"/>
    </row>
    <row r="51" ht="32.9" customHeight="1" spans="1:23">
      <c r="A51" s="23" t="s">
        <v>257</v>
      </c>
      <c r="B51" s="108" t="s">
        <v>276</v>
      </c>
      <c r="C51" s="23" t="s">
        <v>275</v>
      </c>
      <c r="D51" s="23" t="s">
        <v>45</v>
      </c>
      <c r="E51" s="23" t="s">
        <v>67</v>
      </c>
      <c r="F51" s="23" t="s">
        <v>68</v>
      </c>
      <c r="G51" s="23" t="s">
        <v>222</v>
      </c>
      <c r="H51" s="23" t="s">
        <v>223</v>
      </c>
      <c r="I51" s="111">
        <v>39002</v>
      </c>
      <c r="J51" s="111"/>
      <c r="K51" s="111"/>
      <c r="L51" s="111"/>
      <c r="M51" s="111"/>
      <c r="N51" s="111">
        <v>39002</v>
      </c>
      <c r="O51" s="111"/>
      <c r="P51" s="111"/>
      <c r="Q51" s="111"/>
      <c r="R51" s="111"/>
      <c r="S51" s="111"/>
      <c r="T51" s="111"/>
      <c r="U51" s="91"/>
      <c r="V51" s="111"/>
      <c r="W51" s="111"/>
    </row>
    <row r="52" ht="32.9" customHeight="1" spans="1:23">
      <c r="A52" s="23" t="s">
        <v>257</v>
      </c>
      <c r="B52" s="108" t="s">
        <v>276</v>
      </c>
      <c r="C52" s="23" t="s">
        <v>275</v>
      </c>
      <c r="D52" s="23" t="s">
        <v>45</v>
      </c>
      <c r="E52" s="23" t="s">
        <v>67</v>
      </c>
      <c r="F52" s="23" t="s">
        <v>68</v>
      </c>
      <c r="G52" s="23" t="s">
        <v>232</v>
      </c>
      <c r="H52" s="23" t="s">
        <v>233</v>
      </c>
      <c r="I52" s="111">
        <v>6860</v>
      </c>
      <c r="J52" s="111"/>
      <c r="K52" s="111"/>
      <c r="L52" s="111"/>
      <c r="M52" s="111"/>
      <c r="N52" s="111">
        <v>6860</v>
      </c>
      <c r="O52" s="111"/>
      <c r="P52" s="111"/>
      <c r="Q52" s="111"/>
      <c r="R52" s="111"/>
      <c r="S52" s="111"/>
      <c r="T52" s="111"/>
      <c r="U52" s="91"/>
      <c r="V52" s="111"/>
      <c r="W52" s="111"/>
    </row>
    <row r="53" ht="32.9" customHeight="1" spans="1:23">
      <c r="A53" s="23" t="s">
        <v>257</v>
      </c>
      <c r="B53" s="108" t="s">
        <v>276</v>
      </c>
      <c r="C53" s="23" t="s">
        <v>275</v>
      </c>
      <c r="D53" s="23" t="s">
        <v>45</v>
      </c>
      <c r="E53" s="23" t="s">
        <v>67</v>
      </c>
      <c r="F53" s="23" t="s">
        <v>68</v>
      </c>
      <c r="G53" s="23" t="s">
        <v>238</v>
      </c>
      <c r="H53" s="23" t="s">
        <v>239</v>
      </c>
      <c r="I53" s="111">
        <v>320556.63</v>
      </c>
      <c r="J53" s="111"/>
      <c r="K53" s="111"/>
      <c r="L53" s="111"/>
      <c r="M53" s="111"/>
      <c r="N53" s="111">
        <v>320556.63</v>
      </c>
      <c r="O53" s="111"/>
      <c r="P53" s="111"/>
      <c r="Q53" s="111"/>
      <c r="R53" s="111"/>
      <c r="S53" s="111"/>
      <c r="T53" s="111"/>
      <c r="U53" s="91"/>
      <c r="V53" s="111"/>
      <c r="W53" s="111"/>
    </row>
    <row r="54" ht="32.9" customHeight="1" spans="1:23">
      <c r="A54" s="23" t="s">
        <v>257</v>
      </c>
      <c r="B54" s="108" t="s">
        <v>276</v>
      </c>
      <c r="C54" s="23" t="s">
        <v>275</v>
      </c>
      <c r="D54" s="23" t="s">
        <v>45</v>
      </c>
      <c r="E54" s="23" t="s">
        <v>67</v>
      </c>
      <c r="F54" s="23" t="s">
        <v>68</v>
      </c>
      <c r="G54" s="23" t="s">
        <v>240</v>
      </c>
      <c r="H54" s="23" t="s">
        <v>241</v>
      </c>
      <c r="I54" s="111">
        <v>266139</v>
      </c>
      <c r="J54" s="111"/>
      <c r="K54" s="111"/>
      <c r="L54" s="111"/>
      <c r="M54" s="111"/>
      <c r="N54" s="111">
        <v>266139</v>
      </c>
      <c r="O54" s="111"/>
      <c r="P54" s="111"/>
      <c r="Q54" s="111"/>
      <c r="R54" s="111"/>
      <c r="S54" s="111"/>
      <c r="T54" s="111"/>
      <c r="U54" s="91"/>
      <c r="V54" s="111"/>
      <c r="W54" s="111"/>
    </row>
    <row r="55" ht="32.9" customHeight="1" spans="1:23">
      <c r="A55" s="23" t="s">
        <v>257</v>
      </c>
      <c r="B55" s="108" t="s">
        <v>276</v>
      </c>
      <c r="C55" s="23" t="s">
        <v>275</v>
      </c>
      <c r="D55" s="23" t="s">
        <v>45</v>
      </c>
      <c r="E55" s="23" t="s">
        <v>67</v>
      </c>
      <c r="F55" s="23" t="s">
        <v>68</v>
      </c>
      <c r="G55" s="23" t="s">
        <v>244</v>
      </c>
      <c r="H55" s="23" t="s">
        <v>245</v>
      </c>
      <c r="I55" s="111">
        <v>487876</v>
      </c>
      <c r="J55" s="111"/>
      <c r="K55" s="111"/>
      <c r="L55" s="111"/>
      <c r="M55" s="111"/>
      <c r="N55" s="111">
        <v>487876</v>
      </c>
      <c r="O55" s="111"/>
      <c r="P55" s="111"/>
      <c r="Q55" s="111"/>
      <c r="R55" s="111"/>
      <c r="S55" s="111"/>
      <c r="T55" s="111"/>
      <c r="U55" s="91"/>
      <c r="V55" s="111"/>
      <c r="W55" s="111"/>
    </row>
    <row r="56" ht="32.9" customHeight="1" spans="1:23">
      <c r="A56" s="23" t="s">
        <v>257</v>
      </c>
      <c r="B56" s="108" t="s">
        <v>276</v>
      </c>
      <c r="C56" s="23" t="s">
        <v>275</v>
      </c>
      <c r="D56" s="23" t="s">
        <v>45</v>
      </c>
      <c r="E56" s="23" t="s">
        <v>67</v>
      </c>
      <c r="F56" s="23" t="s">
        <v>68</v>
      </c>
      <c r="G56" s="23" t="s">
        <v>246</v>
      </c>
      <c r="H56" s="23" t="s">
        <v>247</v>
      </c>
      <c r="I56" s="111">
        <v>273023</v>
      </c>
      <c r="J56" s="111"/>
      <c r="K56" s="111"/>
      <c r="L56" s="111"/>
      <c r="M56" s="111"/>
      <c r="N56" s="111">
        <v>273023</v>
      </c>
      <c r="O56" s="111"/>
      <c r="P56" s="111"/>
      <c r="Q56" s="111"/>
      <c r="R56" s="111"/>
      <c r="S56" s="111"/>
      <c r="T56" s="111"/>
      <c r="U56" s="91"/>
      <c r="V56" s="111"/>
      <c r="W56" s="111"/>
    </row>
    <row r="57" ht="32.9" customHeight="1" spans="1:23">
      <c r="A57" s="23" t="s">
        <v>257</v>
      </c>
      <c r="B57" s="108" t="s">
        <v>276</v>
      </c>
      <c r="C57" s="23" t="s">
        <v>275</v>
      </c>
      <c r="D57" s="23" t="s">
        <v>45</v>
      </c>
      <c r="E57" s="23" t="s">
        <v>67</v>
      </c>
      <c r="F57" s="23" t="s">
        <v>68</v>
      </c>
      <c r="G57" s="23" t="s">
        <v>218</v>
      </c>
      <c r="H57" s="23" t="s">
        <v>219</v>
      </c>
      <c r="I57" s="111">
        <v>2000</v>
      </c>
      <c r="J57" s="111"/>
      <c r="K57" s="111"/>
      <c r="L57" s="111"/>
      <c r="M57" s="111"/>
      <c r="N57" s="111">
        <v>2000</v>
      </c>
      <c r="O57" s="111"/>
      <c r="P57" s="111"/>
      <c r="Q57" s="111"/>
      <c r="R57" s="111"/>
      <c r="S57" s="111"/>
      <c r="T57" s="111"/>
      <c r="U57" s="91"/>
      <c r="V57" s="111"/>
      <c r="W57" s="111"/>
    </row>
    <row r="58" ht="32.9" customHeight="1" spans="1:23">
      <c r="A58" s="23"/>
      <c r="B58" s="23"/>
      <c r="C58" s="23" t="s">
        <v>277</v>
      </c>
      <c r="D58" s="23"/>
      <c r="E58" s="23"/>
      <c r="F58" s="23"/>
      <c r="G58" s="23"/>
      <c r="H58" s="23"/>
      <c r="I58" s="111">
        <v>440624.53</v>
      </c>
      <c r="J58" s="111"/>
      <c r="K58" s="111"/>
      <c r="L58" s="111"/>
      <c r="M58" s="111"/>
      <c r="N58" s="111">
        <v>440624.53</v>
      </c>
      <c r="O58" s="111"/>
      <c r="P58" s="111"/>
      <c r="Q58" s="111"/>
      <c r="R58" s="111"/>
      <c r="S58" s="111"/>
      <c r="T58" s="111"/>
      <c r="U58" s="91"/>
      <c r="V58" s="111"/>
      <c r="W58" s="111"/>
    </row>
    <row r="59" ht="32.9" customHeight="1" spans="1:23">
      <c r="A59" s="23" t="s">
        <v>257</v>
      </c>
      <c r="B59" s="108" t="s">
        <v>278</v>
      </c>
      <c r="C59" s="23" t="s">
        <v>277</v>
      </c>
      <c r="D59" s="23" t="s">
        <v>45</v>
      </c>
      <c r="E59" s="23" t="s">
        <v>71</v>
      </c>
      <c r="F59" s="23" t="s">
        <v>72</v>
      </c>
      <c r="G59" s="23" t="s">
        <v>238</v>
      </c>
      <c r="H59" s="23" t="s">
        <v>239</v>
      </c>
      <c r="I59" s="111">
        <v>9200</v>
      </c>
      <c r="J59" s="111"/>
      <c r="K59" s="111"/>
      <c r="L59" s="111"/>
      <c r="M59" s="111"/>
      <c r="N59" s="111">
        <v>9200</v>
      </c>
      <c r="O59" s="111"/>
      <c r="P59" s="111"/>
      <c r="Q59" s="111"/>
      <c r="R59" s="111"/>
      <c r="S59" s="111"/>
      <c r="T59" s="111"/>
      <c r="U59" s="91"/>
      <c r="V59" s="111"/>
      <c r="W59" s="111"/>
    </row>
    <row r="60" ht="32.9" customHeight="1" spans="1:23">
      <c r="A60" s="23" t="s">
        <v>257</v>
      </c>
      <c r="B60" s="108" t="s">
        <v>278</v>
      </c>
      <c r="C60" s="23" t="s">
        <v>277</v>
      </c>
      <c r="D60" s="23" t="s">
        <v>45</v>
      </c>
      <c r="E60" s="23" t="s">
        <v>71</v>
      </c>
      <c r="F60" s="23" t="s">
        <v>72</v>
      </c>
      <c r="G60" s="23" t="s">
        <v>240</v>
      </c>
      <c r="H60" s="23" t="s">
        <v>241</v>
      </c>
      <c r="I60" s="111">
        <v>124424.53</v>
      </c>
      <c r="J60" s="111"/>
      <c r="K60" s="111"/>
      <c r="L60" s="111"/>
      <c r="M60" s="111"/>
      <c r="N60" s="111">
        <v>124424.53</v>
      </c>
      <c r="O60" s="111"/>
      <c r="P60" s="111"/>
      <c r="Q60" s="111"/>
      <c r="R60" s="111"/>
      <c r="S60" s="111"/>
      <c r="T60" s="111"/>
      <c r="U60" s="91"/>
      <c r="V60" s="111"/>
      <c r="W60" s="111"/>
    </row>
    <row r="61" ht="32.9" customHeight="1" spans="1:23">
      <c r="A61" s="23" t="s">
        <v>257</v>
      </c>
      <c r="B61" s="108" t="s">
        <v>278</v>
      </c>
      <c r="C61" s="23" t="s">
        <v>277</v>
      </c>
      <c r="D61" s="23" t="s">
        <v>45</v>
      </c>
      <c r="E61" s="23" t="s">
        <v>71</v>
      </c>
      <c r="F61" s="23" t="s">
        <v>72</v>
      </c>
      <c r="G61" s="23" t="s">
        <v>244</v>
      </c>
      <c r="H61" s="23" t="s">
        <v>245</v>
      </c>
      <c r="I61" s="111">
        <v>87000</v>
      </c>
      <c r="J61" s="111"/>
      <c r="K61" s="111"/>
      <c r="L61" s="111"/>
      <c r="M61" s="111"/>
      <c r="N61" s="111">
        <v>87000</v>
      </c>
      <c r="O61" s="111"/>
      <c r="P61" s="111"/>
      <c r="Q61" s="111"/>
      <c r="R61" s="111"/>
      <c r="S61" s="111"/>
      <c r="T61" s="111"/>
      <c r="U61" s="91"/>
      <c r="V61" s="111"/>
      <c r="W61" s="111"/>
    </row>
    <row r="62" ht="32.9" customHeight="1" spans="1:23">
      <c r="A62" s="23" t="s">
        <v>257</v>
      </c>
      <c r="B62" s="108" t="s">
        <v>278</v>
      </c>
      <c r="C62" s="23" t="s">
        <v>277</v>
      </c>
      <c r="D62" s="23" t="s">
        <v>45</v>
      </c>
      <c r="E62" s="23" t="s">
        <v>71</v>
      </c>
      <c r="F62" s="23" t="s">
        <v>72</v>
      </c>
      <c r="G62" s="23" t="s">
        <v>246</v>
      </c>
      <c r="H62" s="23" t="s">
        <v>247</v>
      </c>
      <c r="I62" s="111">
        <v>110000</v>
      </c>
      <c r="J62" s="111"/>
      <c r="K62" s="111"/>
      <c r="L62" s="111"/>
      <c r="M62" s="111"/>
      <c r="N62" s="111">
        <v>110000</v>
      </c>
      <c r="O62" s="111"/>
      <c r="P62" s="111"/>
      <c r="Q62" s="111"/>
      <c r="R62" s="111"/>
      <c r="S62" s="111"/>
      <c r="T62" s="111"/>
      <c r="U62" s="91"/>
      <c r="V62" s="111"/>
      <c r="W62" s="111"/>
    </row>
    <row r="63" ht="32.9" customHeight="1" spans="1:23">
      <c r="A63" s="23" t="s">
        <v>257</v>
      </c>
      <c r="B63" s="108" t="s">
        <v>278</v>
      </c>
      <c r="C63" s="23" t="s">
        <v>277</v>
      </c>
      <c r="D63" s="23" t="s">
        <v>45</v>
      </c>
      <c r="E63" s="23" t="s">
        <v>71</v>
      </c>
      <c r="F63" s="23" t="s">
        <v>72</v>
      </c>
      <c r="G63" s="23" t="s">
        <v>218</v>
      </c>
      <c r="H63" s="23" t="s">
        <v>219</v>
      </c>
      <c r="I63" s="111">
        <v>10000</v>
      </c>
      <c r="J63" s="111"/>
      <c r="K63" s="111"/>
      <c r="L63" s="111"/>
      <c r="M63" s="111"/>
      <c r="N63" s="111">
        <v>10000</v>
      </c>
      <c r="O63" s="111"/>
      <c r="P63" s="111"/>
      <c r="Q63" s="111"/>
      <c r="R63" s="111"/>
      <c r="S63" s="111"/>
      <c r="T63" s="111"/>
      <c r="U63" s="91"/>
      <c r="V63" s="111"/>
      <c r="W63" s="111"/>
    </row>
    <row r="64" ht="32.9" customHeight="1" spans="1:23">
      <c r="A64" s="23" t="s">
        <v>257</v>
      </c>
      <c r="B64" s="108" t="s">
        <v>278</v>
      </c>
      <c r="C64" s="23" t="s">
        <v>277</v>
      </c>
      <c r="D64" s="23" t="s">
        <v>45</v>
      </c>
      <c r="E64" s="23" t="s">
        <v>71</v>
      </c>
      <c r="F64" s="23" t="s">
        <v>72</v>
      </c>
      <c r="G64" s="23" t="s">
        <v>279</v>
      </c>
      <c r="H64" s="23" t="s">
        <v>280</v>
      </c>
      <c r="I64" s="111">
        <v>100000</v>
      </c>
      <c r="J64" s="111"/>
      <c r="K64" s="111"/>
      <c r="L64" s="111"/>
      <c r="M64" s="111"/>
      <c r="N64" s="111">
        <v>100000</v>
      </c>
      <c r="O64" s="111"/>
      <c r="P64" s="111"/>
      <c r="Q64" s="111"/>
      <c r="R64" s="111"/>
      <c r="S64" s="111"/>
      <c r="T64" s="111"/>
      <c r="U64" s="91"/>
      <c r="V64" s="111"/>
      <c r="W64" s="111"/>
    </row>
    <row r="65" ht="32.9" customHeight="1" spans="1:23">
      <c r="A65" s="23"/>
      <c r="B65" s="23"/>
      <c r="C65" s="23" t="s">
        <v>281</v>
      </c>
      <c r="D65" s="23"/>
      <c r="E65" s="23"/>
      <c r="F65" s="23"/>
      <c r="G65" s="23"/>
      <c r="H65" s="23"/>
      <c r="I65" s="111">
        <v>38657.15</v>
      </c>
      <c r="J65" s="111"/>
      <c r="K65" s="111"/>
      <c r="L65" s="111"/>
      <c r="M65" s="111"/>
      <c r="N65" s="111">
        <v>38657.15</v>
      </c>
      <c r="O65" s="111"/>
      <c r="P65" s="111"/>
      <c r="Q65" s="111"/>
      <c r="R65" s="111"/>
      <c r="S65" s="111"/>
      <c r="T65" s="111"/>
      <c r="U65" s="91"/>
      <c r="V65" s="111"/>
      <c r="W65" s="111"/>
    </row>
    <row r="66" ht="32.9" customHeight="1" spans="1:23">
      <c r="A66" s="23" t="s">
        <v>257</v>
      </c>
      <c r="B66" s="108" t="s">
        <v>282</v>
      </c>
      <c r="C66" s="23" t="s">
        <v>281</v>
      </c>
      <c r="D66" s="23" t="s">
        <v>45</v>
      </c>
      <c r="E66" s="23" t="s">
        <v>75</v>
      </c>
      <c r="F66" s="23" t="s">
        <v>76</v>
      </c>
      <c r="G66" s="23" t="s">
        <v>240</v>
      </c>
      <c r="H66" s="23" t="s">
        <v>241</v>
      </c>
      <c r="I66" s="111">
        <v>38657.15</v>
      </c>
      <c r="J66" s="111"/>
      <c r="K66" s="111"/>
      <c r="L66" s="111"/>
      <c r="M66" s="111"/>
      <c r="N66" s="111">
        <v>38657.15</v>
      </c>
      <c r="O66" s="111"/>
      <c r="P66" s="111"/>
      <c r="Q66" s="111"/>
      <c r="R66" s="111"/>
      <c r="S66" s="111"/>
      <c r="T66" s="111"/>
      <c r="U66" s="91"/>
      <c r="V66" s="111"/>
      <c r="W66" s="111"/>
    </row>
    <row r="67" ht="32.9" customHeight="1" spans="1:23">
      <c r="A67" s="23"/>
      <c r="B67" s="23"/>
      <c r="C67" s="23" t="s">
        <v>283</v>
      </c>
      <c r="D67" s="23"/>
      <c r="E67" s="23"/>
      <c r="F67" s="23"/>
      <c r="G67" s="23"/>
      <c r="H67" s="23"/>
      <c r="I67" s="111">
        <v>2607572.39</v>
      </c>
      <c r="J67" s="111"/>
      <c r="K67" s="111"/>
      <c r="L67" s="111"/>
      <c r="M67" s="111"/>
      <c r="N67" s="111">
        <v>2607572.39</v>
      </c>
      <c r="O67" s="111"/>
      <c r="P67" s="111"/>
      <c r="Q67" s="111"/>
      <c r="R67" s="111"/>
      <c r="S67" s="111"/>
      <c r="T67" s="111"/>
      <c r="U67" s="91"/>
      <c r="V67" s="111"/>
      <c r="W67" s="111"/>
    </row>
    <row r="68" ht="32.9" customHeight="1" spans="1:23">
      <c r="A68" s="23" t="s">
        <v>257</v>
      </c>
      <c r="B68" s="108" t="s">
        <v>284</v>
      </c>
      <c r="C68" s="23" t="s">
        <v>283</v>
      </c>
      <c r="D68" s="23" t="s">
        <v>45</v>
      </c>
      <c r="E68" s="23" t="s">
        <v>75</v>
      </c>
      <c r="F68" s="23" t="s">
        <v>76</v>
      </c>
      <c r="G68" s="23" t="s">
        <v>222</v>
      </c>
      <c r="H68" s="23" t="s">
        <v>223</v>
      </c>
      <c r="I68" s="111">
        <v>7050</v>
      </c>
      <c r="J68" s="111"/>
      <c r="K68" s="111"/>
      <c r="L68" s="111"/>
      <c r="M68" s="111"/>
      <c r="N68" s="111">
        <v>7050</v>
      </c>
      <c r="O68" s="111"/>
      <c r="P68" s="111"/>
      <c r="Q68" s="111"/>
      <c r="R68" s="111"/>
      <c r="S68" s="111"/>
      <c r="T68" s="111"/>
      <c r="U68" s="91"/>
      <c r="V68" s="111"/>
      <c r="W68" s="111"/>
    </row>
    <row r="69" ht="32.9" customHeight="1" spans="1:23">
      <c r="A69" s="23" t="s">
        <v>257</v>
      </c>
      <c r="B69" s="108" t="s">
        <v>284</v>
      </c>
      <c r="C69" s="23" t="s">
        <v>283</v>
      </c>
      <c r="D69" s="23" t="s">
        <v>45</v>
      </c>
      <c r="E69" s="23" t="s">
        <v>75</v>
      </c>
      <c r="F69" s="23" t="s">
        <v>76</v>
      </c>
      <c r="G69" s="23" t="s">
        <v>232</v>
      </c>
      <c r="H69" s="23" t="s">
        <v>233</v>
      </c>
      <c r="I69" s="111">
        <v>33477.16</v>
      </c>
      <c r="J69" s="111"/>
      <c r="K69" s="111"/>
      <c r="L69" s="111"/>
      <c r="M69" s="111"/>
      <c r="N69" s="111">
        <v>33477.16</v>
      </c>
      <c r="O69" s="111"/>
      <c r="P69" s="111"/>
      <c r="Q69" s="111"/>
      <c r="R69" s="111"/>
      <c r="S69" s="111"/>
      <c r="T69" s="111"/>
      <c r="U69" s="91"/>
      <c r="V69" s="111"/>
      <c r="W69" s="111"/>
    </row>
    <row r="70" ht="32.9" customHeight="1" spans="1:23">
      <c r="A70" s="23" t="s">
        <v>257</v>
      </c>
      <c r="B70" s="108" t="s">
        <v>284</v>
      </c>
      <c r="C70" s="23" t="s">
        <v>283</v>
      </c>
      <c r="D70" s="23" t="s">
        <v>45</v>
      </c>
      <c r="E70" s="23" t="s">
        <v>75</v>
      </c>
      <c r="F70" s="23" t="s">
        <v>76</v>
      </c>
      <c r="G70" s="23" t="s">
        <v>238</v>
      </c>
      <c r="H70" s="23" t="s">
        <v>239</v>
      </c>
      <c r="I70" s="111">
        <v>5327.5</v>
      </c>
      <c r="J70" s="111"/>
      <c r="K70" s="111"/>
      <c r="L70" s="111"/>
      <c r="M70" s="111"/>
      <c r="N70" s="111">
        <v>5327.5</v>
      </c>
      <c r="O70" s="111"/>
      <c r="P70" s="111"/>
      <c r="Q70" s="111"/>
      <c r="R70" s="111"/>
      <c r="S70" s="111"/>
      <c r="T70" s="111"/>
      <c r="U70" s="91"/>
      <c r="V70" s="111"/>
      <c r="W70" s="111"/>
    </row>
    <row r="71" ht="32.9" customHeight="1" spans="1:23">
      <c r="A71" s="23" t="s">
        <v>257</v>
      </c>
      <c r="B71" s="108" t="s">
        <v>284</v>
      </c>
      <c r="C71" s="23" t="s">
        <v>283</v>
      </c>
      <c r="D71" s="23" t="s">
        <v>45</v>
      </c>
      <c r="E71" s="23" t="s">
        <v>75</v>
      </c>
      <c r="F71" s="23" t="s">
        <v>76</v>
      </c>
      <c r="G71" s="23" t="s">
        <v>240</v>
      </c>
      <c r="H71" s="23" t="s">
        <v>241</v>
      </c>
      <c r="I71" s="111">
        <v>369354.36</v>
      </c>
      <c r="J71" s="111"/>
      <c r="K71" s="111"/>
      <c r="L71" s="111"/>
      <c r="M71" s="111"/>
      <c r="N71" s="111">
        <v>369354.36</v>
      </c>
      <c r="O71" s="111"/>
      <c r="P71" s="111"/>
      <c r="Q71" s="111"/>
      <c r="R71" s="111"/>
      <c r="S71" s="111"/>
      <c r="T71" s="111"/>
      <c r="U71" s="91"/>
      <c r="V71" s="111"/>
      <c r="W71" s="111"/>
    </row>
    <row r="72" ht="32.9" customHeight="1" spans="1:23">
      <c r="A72" s="23" t="s">
        <v>257</v>
      </c>
      <c r="B72" s="108" t="s">
        <v>284</v>
      </c>
      <c r="C72" s="23" t="s">
        <v>283</v>
      </c>
      <c r="D72" s="23" t="s">
        <v>45</v>
      </c>
      <c r="E72" s="23" t="s">
        <v>75</v>
      </c>
      <c r="F72" s="23" t="s">
        <v>76</v>
      </c>
      <c r="G72" s="23" t="s">
        <v>244</v>
      </c>
      <c r="H72" s="23" t="s">
        <v>245</v>
      </c>
      <c r="I72" s="111">
        <v>190752.25</v>
      </c>
      <c r="J72" s="111"/>
      <c r="K72" s="111"/>
      <c r="L72" s="111"/>
      <c r="M72" s="111"/>
      <c r="N72" s="111">
        <v>190752.25</v>
      </c>
      <c r="O72" s="111"/>
      <c r="P72" s="111"/>
      <c r="Q72" s="111"/>
      <c r="R72" s="111"/>
      <c r="S72" s="111"/>
      <c r="T72" s="111"/>
      <c r="U72" s="91"/>
      <c r="V72" s="111"/>
      <c r="W72" s="111"/>
    </row>
    <row r="73" ht="32.9" customHeight="1" spans="1:23">
      <c r="A73" s="23" t="s">
        <v>257</v>
      </c>
      <c r="B73" s="108" t="s">
        <v>284</v>
      </c>
      <c r="C73" s="23" t="s">
        <v>283</v>
      </c>
      <c r="D73" s="23" t="s">
        <v>45</v>
      </c>
      <c r="E73" s="23" t="s">
        <v>75</v>
      </c>
      <c r="F73" s="23" t="s">
        <v>76</v>
      </c>
      <c r="G73" s="23" t="s">
        <v>246</v>
      </c>
      <c r="H73" s="23" t="s">
        <v>247</v>
      </c>
      <c r="I73" s="111">
        <v>1939211.12</v>
      </c>
      <c r="J73" s="111"/>
      <c r="K73" s="111"/>
      <c r="L73" s="111"/>
      <c r="M73" s="111"/>
      <c r="N73" s="111">
        <v>1939211.12</v>
      </c>
      <c r="O73" s="111"/>
      <c r="P73" s="111"/>
      <c r="Q73" s="111"/>
      <c r="R73" s="111"/>
      <c r="S73" s="111"/>
      <c r="T73" s="111"/>
      <c r="U73" s="91"/>
      <c r="V73" s="111"/>
      <c r="W73" s="111"/>
    </row>
    <row r="74" ht="32.9" customHeight="1" spans="1:23">
      <c r="A74" s="23" t="s">
        <v>257</v>
      </c>
      <c r="B74" s="108" t="s">
        <v>284</v>
      </c>
      <c r="C74" s="23" t="s">
        <v>283</v>
      </c>
      <c r="D74" s="23" t="s">
        <v>45</v>
      </c>
      <c r="E74" s="23" t="s">
        <v>75</v>
      </c>
      <c r="F74" s="23" t="s">
        <v>76</v>
      </c>
      <c r="G74" s="23" t="s">
        <v>218</v>
      </c>
      <c r="H74" s="23" t="s">
        <v>219</v>
      </c>
      <c r="I74" s="111">
        <v>62400</v>
      </c>
      <c r="J74" s="111"/>
      <c r="K74" s="111"/>
      <c r="L74" s="111"/>
      <c r="M74" s="111"/>
      <c r="N74" s="111">
        <v>62400</v>
      </c>
      <c r="O74" s="111"/>
      <c r="P74" s="111"/>
      <c r="Q74" s="111"/>
      <c r="R74" s="111"/>
      <c r="S74" s="111"/>
      <c r="T74" s="111"/>
      <c r="U74" s="91"/>
      <c r="V74" s="111"/>
      <c r="W74" s="111"/>
    </row>
    <row r="75" ht="32.9" customHeight="1" spans="1:23">
      <c r="A75" s="23"/>
      <c r="B75" s="23"/>
      <c r="C75" s="23" t="s">
        <v>285</v>
      </c>
      <c r="D75" s="23"/>
      <c r="E75" s="23"/>
      <c r="F75" s="23"/>
      <c r="G75" s="23"/>
      <c r="H75" s="23"/>
      <c r="I75" s="111">
        <v>34316153.52</v>
      </c>
      <c r="J75" s="111"/>
      <c r="K75" s="111"/>
      <c r="L75" s="111"/>
      <c r="M75" s="111"/>
      <c r="N75" s="111">
        <v>34316153.52</v>
      </c>
      <c r="O75" s="111"/>
      <c r="P75" s="111"/>
      <c r="Q75" s="111"/>
      <c r="R75" s="111"/>
      <c r="S75" s="111"/>
      <c r="T75" s="111"/>
      <c r="U75" s="91"/>
      <c r="V75" s="111"/>
      <c r="W75" s="111"/>
    </row>
    <row r="76" ht="32.9" customHeight="1" spans="1:23">
      <c r="A76" s="23" t="s">
        <v>257</v>
      </c>
      <c r="B76" s="108" t="s">
        <v>286</v>
      </c>
      <c r="C76" s="23" t="s">
        <v>285</v>
      </c>
      <c r="D76" s="23" t="s">
        <v>45</v>
      </c>
      <c r="E76" s="23" t="s">
        <v>100</v>
      </c>
      <c r="F76" s="23" t="s">
        <v>101</v>
      </c>
      <c r="G76" s="23" t="s">
        <v>220</v>
      </c>
      <c r="H76" s="23" t="s">
        <v>221</v>
      </c>
      <c r="I76" s="111">
        <v>2089.85</v>
      </c>
      <c r="J76" s="111"/>
      <c r="K76" s="111"/>
      <c r="L76" s="111"/>
      <c r="M76" s="111"/>
      <c r="N76" s="111">
        <v>2089.85</v>
      </c>
      <c r="O76" s="111"/>
      <c r="P76" s="111"/>
      <c r="Q76" s="111"/>
      <c r="R76" s="111"/>
      <c r="S76" s="111"/>
      <c r="T76" s="111"/>
      <c r="U76" s="91"/>
      <c r="V76" s="111"/>
      <c r="W76" s="111"/>
    </row>
    <row r="77" ht="32.9" customHeight="1" spans="1:23">
      <c r="A77" s="23" t="s">
        <v>257</v>
      </c>
      <c r="B77" s="108" t="s">
        <v>286</v>
      </c>
      <c r="C77" s="23" t="s">
        <v>285</v>
      </c>
      <c r="D77" s="23" t="s">
        <v>45</v>
      </c>
      <c r="E77" s="23" t="s">
        <v>100</v>
      </c>
      <c r="F77" s="23" t="s">
        <v>101</v>
      </c>
      <c r="G77" s="23" t="s">
        <v>222</v>
      </c>
      <c r="H77" s="23" t="s">
        <v>223</v>
      </c>
      <c r="I77" s="111">
        <v>252245.5</v>
      </c>
      <c r="J77" s="111"/>
      <c r="K77" s="111"/>
      <c r="L77" s="111"/>
      <c r="M77" s="111"/>
      <c r="N77" s="111">
        <v>252245.5</v>
      </c>
      <c r="O77" s="111"/>
      <c r="P77" s="111"/>
      <c r="Q77" s="111"/>
      <c r="R77" s="111"/>
      <c r="S77" s="111"/>
      <c r="T77" s="111"/>
      <c r="U77" s="91"/>
      <c r="V77" s="111"/>
      <c r="W77" s="111"/>
    </row>
    <row r="78" ht="32.9" customHeight="1" spans="1:23">
      <c r="A78" s="23" t="s">
        <v>257</v>
      </c>
      <c r="B78" s="108" t="s">
        <v>286</v>
      </c>
      <c r="C78" s="23" t="s">
        <v>285</v>
      </c>
      <c r="D78" s="23" t="s">
        <v>45</v>
      </c>
      <c r="E78" s="23" t="s">
        <v>100</v>
      </c>
      <c r="F78" s="23" t="s">
        <v>101</v>
      </c>
      <c r="G78" s="23" t="s">
        <v>232</v>
      </c>
      <c r="H78" s="23" t="s">
        <v>233</v>
      </c>
      <c r="I78" s="111">
        <v>74930</v>
      </c>
      <c r="J78" s="111"/>
      <c r="K78" s="111"/>
      <c r="L78" s="111"/>
      <c r="M78" s="111"/>
      <c r="N78" s="111">
        <v>74930</v>
      </c>
      <c r="O78" s="111"/>
      <c r="P78" s="111"/>
      <c r="Q78" s="111"/>
      <c r="R78" s="111"/>
      <c r="S78" s="111"/>
      <c r="T78" s="111"/>
      <c r="U78" s="91"/>
      <c r="V78" s="111"/>
      <c r="W78" s="111"/>
    </row>
    <row r="79" ht="32.9" customHeight="1" spans="1:23">
      <c r="A79" s="23" t="s">
        <v>257</v>
      </c>
      <c r="B79" s="108" t="s">
        <v>286</v>
      </c>
      <c r="C79" s="23" t="s">
        <v>285</v>
      </c>
      <c r="D79" s="23" t="s">
        <v>45</v>
      </c>
      <c r="E79" s="23" t="s">
        <v>100</v>
      </c>
      <c r="F79" s="23" t="s">
        <v>101</v>
      </c>
      <c r="G79" s="23" t="s">
        <v>234</v>
      </c>
      <c r="H79" s="23" t="s">
        <v>235</v>
      </c>
      <c r="I79" s="111">
        <v>542000</v>
      </c>
      <c r="J79" s="111"/>
      <c r="K79" s="111"/>
      <c r="L79" s="111"/>
      <c r="M79" s="111"/>
      <c r="N79" s="111">
        <v>542000</v>
      </c>
      <c r="O79" s="111"/>
      <c r="P79" s="111"/>
      <c r="Q79" s="111"/>
      <c r="R79" s="111"/>
      <c r="S79" s="111"/>
      <c r="T79" s="111"/>
      <c r="U79" s="91"/>
      <c r="V79" s="111"/>
      <c r="W79" s="111"/>
    </row>
    <row r="80" ht="32.9" customHeight="1" spans="1:23">
      <c r="A80" s="23" t="s">
        <v>257</v>
      </c>
      <c r="B80" s="108" t="s">
        <v>286</v>
      </c>
      <c r="C80" s="23" t="s">
        <v>285</v>
      </c>
      <c r="D80" s="23" t="s">
        <v>45</v>
      </c>
      <c r="E80" s="23" t="s">
        <v>100</v>
      </c>
      <c r="F80" s="23" t="s">
        <v>101</v>
      </c>
      <c r="G80" s="23" t="s">
        <v>238</v>
      </c>
      <c r="H80" s="23" t="s">
        <v>239</v>
      </c>
      <c r="I80" s="111">
        <v>3117161.43</v>
      </c>
      <c r="J80" s="111"/>
      <c r="K80" s="111"/>
      <c r="L80" s="111"/>
      <c r="M80" s="111"/>
      <c r="N80" s="111">
        <v>3117161.43</v>
      </c>
      <c r="O80" s="111"/>
      <c r="P80" s="111"/>
      <c r="Q80" s="111"/>
      <c r="R80" s="111"/>
      <c r="S80" s="111"/>
      <c r="T80" s="111"/>
      <c r="U80" s="91"/>
      <c r="V80" s="111"/>
      <c r="W80" s="111"/>
    </row>
    <row r="81" ht="32.9" customHeight="1" spans="1:23">
      <c r="A81" s="23" t="s">
        <v>257</v>
      </c>
      <c r="B81" s="108" t="s">
        <v>286</v>
      </c>
      <c r="C81" s="23" t="s">
        <v>285</v>
      </c>
      <c r="D81" s="23" t="s">
        <v>45</v>
      </c>
      <c r="E81" s="23" t="s">
        <v>100</v>
      </c>
      <c r="F81" s="23" t="s">
        <v>101</v>
      </c>
      <c r="G81" s="23" t="s">
        <v>240</v>
      </c>
      <c r="H81" s="23" t="s">
        <v>241</v>
      </c>
      <c r="I81" s="111">
        <v>4716235.21</v>
      </c>
      <c r="J81" s="111"/>
      <c r="K81" s="111"/>
      <c r="L81" s="111"/>
      <c r="M81" s="111"/>
      <c r="N81" s="111">
        <v>4716235.21</v>
      </c>
      <c r="O81" s="111"/>
      <c r="P81" s="111"/>
      <c r="Q81" s="111"/>
      <c r="R81" s="111"/>
      <c r="S81" s="111"/>
      <c r="T81" s="111"/>
      <c r="U81" s="91"/>
      <c r="V81" s="111"/>
      <c r="W81" s="111"/>
    </row>
    <row r="82" ht="32.9" customHeight="1" spans="1:23">
      <c r="A82" s="23" t="s">
        <v>257</v>
      </c>
      <c r="B82" s="108" t="s">
        <v>286</v>
      </c>
      <c r="C82" s="23" t="s">
        <v>285</v>
      </c>
      <c r="D82" s="23" t="s">
        <v>45</v>
      </c>
      <c r="E82" s="23" t="s">
        <v>100</v>
      </c>
      <c r="F82" s="23" t="s">
        <v>101</v>
      </c>
      <c r="G82" s="23" t="s">
        <v>244</v>
      </c>
      <c r="H82" s="23" t="s">
        <v>245</v>
      </c>
      <c r="I82" s="111">
        <v>2206043.02</v>
      </c>
      <c r="J82" s="111"/>
      <c r="K82" s="111"/>
      <c r="L82" s="111"/>
      <c r="M82" s="111"/>
      <c r="N82" s="111">
        <v>2206043.02</v>
      </c>
      <c r="O82" s="111"/>
      <c r="P82" s="111"/>
      <c r="Q82" s="111"/>
      <c r="R82" s="111"/>
      <c r="S82" s="111"/>
      <c r="T82" s="111"/>
      <c r="U82" s="91"/>
      <c r="V82" s="111"/>
      <c r="W82" s="111"/>
    </row>
    <row r="83" ht="32.9" customHeight="1" spans="1:23">
      <c r="A83" s="23" t="s">
        <v>257</v>
      </c>
      <c r="B83" s="108" t="s">
        <v>286</v>
      </c>
      <c r="C83" s="23" t="s">
        <v>285</v>
      </c>
      <c r="D83" s="23" t="s">
        <v>45</v>
      </c>
      <c r="E83" s="23" t="s">
        <v>100</v>
      </c>
      <c r="F83" s="23" t="s">
        <v>101</v>
      </c>
      <c r="G83" s="23" t="s">
        <v>246</v>
      </c>
      <c r="H83" s="23" t="s">
        <v>247</v>
      </c>
      <c r="I83" s="111">
        <v>5024721.01</v>
      </c>
      <c r="J83" s="111"/>
      <c r="K83" s="111"/>
      <c r="L83" s="111"/>
      <c r="M83" s="111"/>
      <c r="N83" s="111">
        <v>5024721.01</v>
      </c>
      <c r="O83" s="111"/>
      <c r="P83" s="111"/>
      <c r="Q83" s="111"/>
      <c r="R83" s="111"/>
      <c r="S83" s="111"/>
      <c r="T83" s="111"/>
      <c r="U83" s="91"/>
      <c r="V83" s="111"/>
      <c r="W83" s="111"/>
    </row>
    <row r="84" ht="32.9" customHeight="1" spans="1:23">
      <c r="A84" s="23" t="s">
        <v>257</v>
      </c>
      <c r="B84" s="108" t="s">
        <v>286</v>
      </c>
      <c r="C84" s="23" t="s">
        <v>285</v>
      </c>
      <c r="D84" s="23" t="s">
        <v>45</v>
      </c>
      <c r="E84" s="23" t="s">
        <v>100</v>
      </c>
      <c r="F84" s="23" t="s">
        <v>101</v>
      </c>
      <c r="G84" s="23" t="s">
        <v>287</v>
      </c>
      <c r="H84" s="23" t="s">
        <v>288</v>
      </c>
      <c r="I84" s="111">
        <v>5900</v>
      </c>
      <c r="J84" s="111"/>
      <c r="K84" s="111"/>
      <c r="L84" s="111"/>
      <c r="M84" s="111"/>
      <c r="N84" s="111">
        <v>5900</v>
      </c>
      <c r="O84" s="111"/>
      <c r="P84" s="111"/>
      <c r="Q84" s="111"/>
      <c r="R84" s="111"/>
      <c r="S84" s="111"/>
      <c r="T84" s="111"/>
      <c r="U84" s="91"/>
      <c r="V84" s="111"/>
      <c r="W84" s="111"/>
    </row>
    <row r="85" ht="32.9" customHeight="1" spans="1:23">
      <c r="A85" s="23" t="s">
        <v>257</v>
      </c>
      <c r="B85" s="108" t="s">
        <v>286</v>
      </c>
      <c r="C85" s="23" t="s">
        <v>285</v>
      </c>
      <c r="D85" s="23" t="s">
        <v>45</v>
      </c>
      <c r="E85" s="23" t="s">
        <v>100</v>
      </c>
      <c r="F85" s="23" t="s">
        <v>101</v>
      </c>
      <c r="G85" s="23" t="s">
        <v>218</v>
      </c>
      <c r="H85" s="23" t="s">
        <v>219</v>
      </c>
      <c r="I85" s="111">
        <v>1505200</v>
      </c>
      <c r="J85" s="111"/>
      <c r="K85" s="111"/>
      <c r="L85" s="111"/>
      <c r="M85" s="111"/>
      <c r="N85" s="111">
        <v>1505200</v>
      </c>
      <c r="O85" s="111"/>
      <c r="P85" s="111"/>
      <c r="Q85" s="111"/>
      <c r="R85" s="111"/>
      <c r="S85" s="111"/>
      <c r="T85" s="111"/>
      <c r="U85" s="91"/>
      <c r="V85" s="111"/>
      <c r="W85" s="111"/>
    </row>
    <row r="86" ht="32.9" customHeight="1" spans="1:23">
      <c r="A86" s="23" t="s">
        <v>257</v>
      </c>
      <c r="B86" s="108" t="s">
        <v>286</v>
      </c>
      <c r="C86" s="23" t="s">
        <v>285</v>
      </c>
      <c r="D86" s="23" t="s">
        <v>45</v>
      </c>
      <c r="E86" s="23" t="s">
        <v>100</v>
      </c>
      <c r="F86" s="23" t="s">
        <v>101</v>
      </c>
      <c r="G86" s="23" t="s">
        <v>289</v>
      </c>
      <c r="H86" s="23" t="s">
        <v>290</v>
      </c>
      <c r="I86" s="111">
        <v>46400</v>
      </c>
      <c r="J86" s="111"/>
      <c r="K86" s="111"/>
      <c r="L86" s="111"/>
      <c r="M86" s="111"/>
      <c r="N86" s="111">
        <v>46400</v>
      </c>
      <c r="O86" s="111"/>
      <c r="P86" s="111"/>
      <c r="Q86" s="111"/>
      <c r="R86" s="111"/>
      <c r="S86" s="111"/>
      <c r="T86" s="111"/>
      <c r="U86" s="91"/>
      <c r="V86" s="111"/>
      <c r="W86" s="111"/>
    </row>
    <row r="87" ht="32.9" customHeight="1" spans="1:23">
      <c r="A87" s="23" t="s">
        <v>257</v>
      </c>
      <c r="B87" s="108" t="s">
        <v>286</v>
      </c>
      <c r="C87" s="23" t="s">
        <v>285</v>
      </c>
      <c r="D87" s="23" t="s">
        <v>45</v>
      </c>
      <c r="E87" s="23" t="s">
        <v>100</v>
      </c>
      <c r="F87" s="23" t="s">
        <v>101</v>
      </c>
      <c r="G87" s="23" t="s">
        <v>279</v>
      </c>
      <c r="H87" s="23" t="s">
        <v>280</v>
      </c>
      <c r="I87" s="111">
        <v>16823227.5</v>
      </c>
      <c r="J87" s="111"/>
      <c r="K87" s="111"/>
      <c r="L87" s="111"/>
      <c r="M87" s="111"/>
      <c r="N87" s="111">
        <v>16823227.5</v>
      </c>
      <c r="O87" s="111"/>
      <c r="P87" s="111"/>
      <c r="Q87" s="111"/>
      <c r="R87" s="111"/>
      <c r="S87" s="111"/>
      <c r="T87" s="111"/>
      <c r="U87" s="91"/>
      <c r="V87" s="111"/>
      <c r="W87" s="111"/>
    </row>
    <row r="88" ht="32.9" customHeight="1" spans="1:23">
      <c r="A88" s="23"/>
      <c r="B88" s="23"/>
      <c r="C88" s="23" t="s">
        <v>291</v>
      </c>
      <c r="D88" s="23"/>
      <c r="E88" s="23"/>
      <c r="F88" s="23"/>
      <c r="G88" s="23"/>
      <c r="H88" s="23"/>
      <c r="I88" s="111">
        <v>4291453.97</v>
      </c>
      <c r="J88" s="111"/>
      <c r="K88" s="111"/>
      <c r="L88" s="111"/>
      <c r="M88" s="111"/>
      <c r="N88" s="111">
        <v>4291453.97</v>
      </c>
      <c r="O88" s="111"/>
      <c r="P88" s="111"/>
      <c r="Q88" s="111"/>
      <c r="R88" s="111"/>
      <c r="S88" s="111"/>
      <c r="T88" s="111"/>
      <c r="U88" s="91"/>
      <c r="V88" s="111"/>
      <c r="W88" s="111"/>
    </row>
    <row r="89" ht="32.9" customHeight="1" spans="1:23">
      <c r="A89" s="23" t="s">
        <v>257</v>
      </c>
      <c r="B89" s="108" t="s">
        <v>292</v>
      </c>
      <c r="C89" s="23" t="s">
        <v>291</v>
      </c>
      <c r="D89" s="23" t="s">
        <v>45</v>
      </c>
      <c r="E89" s="23" t="s">
        <v>100</v>
      </c>
      <c r="F89" s="23" t="s">
        <v>101</v>
      </c>
      <c r="G89" s="23" t="s">
        <v>202</v>
      </c>
      <c r="H89" s="23" t="s">
        <v>203</v>
      </c>
      <c r="I89" s="111">
        <v>4080000</v>
      </c>
      <c r="J89" s="111"/>
      <c r="K89" s="111"/>
      <c r="L89" s="111"/>
      <c r="M89" s="111"/>
      <c r="N89" s="111">
        <v>4080000</v>
      </c>
      <c r="O89" s="111"/>
      <c r="P89" s="111"/>
      <c r="Q89" s="111"/>
      <c r="R89" s="111"/>
      <c r="S89" s="111"/>
      <c r="T89" s="111"/>
      <c r="U89" s="91"/>
      <c r="V89" s="111"/>
      <c r="W89" s="111"/>
    </row>
    <row r="90" ht="32.9" customHeight="1" spans="1:23">
      <c r="A90" s="23" t="s">
        <v>257</v>
      </c>
      <c r="B90" s="108" t="s">
        <v>292</v>
      </c>
      <c r="C90" s="23" t="s">
        <v>291</v>
      </c>
      <c r="D90" s="23" t="s">
        <v>45</v>
      </c>
      <c r="E90" s="23" t="s">
        <v>100</v>
      </c>
      <c r="F90" s="23" t="s">
        <v>101</v>
      </c>
      <c r="G90" s="23" t="s">
        <v>271</v>
      </c>
      <c r="H90" s="23" t="s">
        <v>272</v>
      </c>
      <c r="I90" s="111">
        <v>211453.97</v>
      </c>
      <c r="J90" s="111"/>
      <c r="K90" s="111"/>
      <c r="L90" s="111"/>
      <c r="M90" s="111"/>
      <c r="N90" s="111">
        <v>211453.97</v>
      </c>
      <c r="O90" s="111"/>
      <c r="P90" s="111"/>
      <c r="Q90" s="111"/>
      <c r="R90" s="111"/>
      <c r="S90" s="111"/>
      <c r="T90" s="111"/>
      <c r="U90" s="91"/>
      <c r="V90" s="111"/>
      <c r="W90" s="111"/>
    </row>
    <row r="91" ht="32.9" customHeight="1" spans="1:23">
      <c r="A91" s="23"/>
      <c r="B91" s="23"/>
      <c r="C91" s="23" t="s">
        <v>293</v>
      </c>
      <c r="D91" s="23"/>
      <c r="E91" s="23"/>
      <c r="F91" s="23"/>
      <c r="G91" s="23"/>
      <c r="H91" s="23"/>
      <c r="I91" s="111">
        <v>718306</v>
      </c>
      <c r="J91" s="111"/>
      <c r="K91" s="111"/>
      <c r="L91" s="111"/>
      <c r="M91" s="111"/>
      <c r="N91" s="111">
        <v>718306</v>
      </c>
      <c r="O91" s="111"/>
      <c r="P91" s="111"/>
      <c r="Q91" s="111"/>
      <c r="R91" s="111"/>
      <c r="S91" s="111"/>
      <c r="T91" s="111"/>
      <c r="U91" s="91"/>
      <c r="V91" s="111"/>
      <c r="W91" s="111"/>
    </row>
    <row r="92" ht="32.9" customHeight="1" spans="1:23">
      <c r="A92" s="23" t="s">
        <v>257</v>
      </c>
      <c r="B92" s="108" t="s">
        <v>294</v>
      </c>
      <c r="C92" s="23" t="s">
        <v>293</v>
      </c>
      <c r="D92" s="23" t="s">
        <v>45</v>
      </c>
      <c r="E92" s="23" t="s">
        <v>104</v>
      </c>
      <c r="F92" s="23" t="s">
        <v>105</v>
      </c>
      <c r="G92" s="23" t="s">
        <v>232</v>
      </c>
      <c r="H92" s="23" t="s">
        <v>233</v>
      </c>
      <c r="I92" s="111">
        <v>43308</v>
      </c>
      <c r="J92" s="111"/>
      <c r="K92" s="111"/>
      <c r="L92" s="111"/>
      <c r="M92" s="111"/>
      <c r="N92" s="111">
        <v>43308</v>
      </c>
      <c r="O92" s="111"/>
      <c r="P92" s="111"/>
      <c r="Q92" s="111"/>
      <c r="R92" s="111"/>
      <c r="S92" s="111"/>
      <c r="T92" s="111"/>
      <c r="U92" s="91"/>
      <c r="V92" s="111"/>
      <c r="W92" s="111"/>
    </row>
    <row r="93" ht="32.9" customHeight="1" spans="1:23">
      <c r="A93" s="23" t="s">
        <v>257</v>
      </c>
      <c r="B93" s="108" t="s">
        <v>294</v>
      </c>
      <c r="C93" s="23" t="s">
        <v>293</v>
      </c>
      <c r="D93" s="23" t="s">
        <v>45</v>
      </c>
      <c r="E93" s="23" t="s">
        <v>104</v>
      </c>
      <c r="F93" s="23" t="s">
        <v>105</v>
      </c>
      <c r="G93" s="23" t="s">
        <v>238</v>
      </c>
      <c r="H93" s="23" t="s">
        <v>239</v>
      </c>
      <c r="I93" s="111">
        <v>18200</v>
      </c>
      <c r="J93" s="111"/>
      <c r="K93" s="111"/>
      <c r="L93" s="111"/>
      <c r="M93" s="111"/>
      <c r="N93" s="111">
        <v>18200</v>
      </c>
      <c r="O93" s="111"/>
      <c r="P93" s="111"/>
      <c r="Q93" s="111"/>
      <c r="R93" s="111"/>
      <c r="S93" s="111"/>
      <c r="T93" s="111"/>
      <c r="U93" s="91"/>
      <c r="V93" s="111"/>
      <c r="W93" s="111"/>
    </row>
    <row r="94" ht="32.9" customHeight="1" spans="1:23">
      <c r="A94" s="23" t="s">
        <v>257</v>
      </c>
      <c r="B94" s="108" t="s">
        <v>294</v>
      </c>
      <c r="C94" s="23" t="s">
        <v>293</v>
      </c>
      <c r="D94" s="23" t="s">
        <v>45</v>
      </c>
      <c r="E94" s="23" t="s">
        <v>104</v>
      </c>
      <c r="F94" s="23" t="s">
        <v>105</v>
      </c>
      <c r="G94" s="23" t="s">
        <v>240</v>
      </c>
      <c r="H94" s="23" t="s">
        <v>241</v>
      </c>
      <c r="I94" s="111">
        <v>530000</v>
      </c>
      <c r="J94" s="111"/>
      <c r="K94" s="111"/>
      <c r="L94" s="111"/>
      <c r="M94" s="111"/>
      <c r="N94" s="111">
        <v>530000</v>
      </c>
      <c r="O94" s="111"/>
      <c r="P94" s="111"/>
      <c r="Q94" s="111"/>
      <c r="R94" s="111"/>
      <c r="S94" s="111"/>
      <c r="T94" s="111"/>
      <c r="U94" s="91"/>
      <c r="V94" s="111"/>
      <c r="W94" s="111"/>
    </row>
    <row r="95" ht="32.9" customHeight="1" spans="1:23">
      <c r="A95" s="23" t="s">
        <v>257</v>
      </c>
      <c r="B95" s="108" t="s">
        <v>294</v>
      </c>
      <c r="C95" s="23" t="s">
        <v>293</v>
      </c>
      <c r="D95" s="23" t="s">
        <v>45</v>
      </c>
      <c r="E95" s="23" t="s">
        <v>104</v>
      </c>
      <c r="F95" s="23" t="s">
        <v>105</v>
      </c>
      <c r="G95" s="23" t="s">
        <v>202</v>
      </c>
      <c r="H95" s="23" t="s">
        <v>203</v>
      </c>
      <c r="I95" s="111">
        <v>56077.99</v>
      </c>
      <c r="J95" s="111"/>
      <c r="K95" s="111"/>
      <c r="L95" s="111"/>
      <c r="M95" s="111"/>
      <c r="N95" s="111">
        <v>56077.99</v>
      </c>
      <c r="O95" s="111"/>
      <c r="P95" s="111"/>
      <c r="Q95" s="111"/>
      <c r="R95" s="111"/>
      <c r="S95" s="111"/>
      <c r="T95" s="111"/>
      <c r="U95" s="91"/>
      <c r="V95" s="111"/>
      <c r="W95" s="111"/>
    </row>
    <row r="96" ht="32.9" customHeight="1" spans="1:23">
      <c r="A96" s="23" t="s">
        <v>257</v>
      </c>
      <c r="B96" s="108" t="s">
        <v>294</v>
      </c>
      <c r="C96" s="23" t="s">
        <v>293</v>
      </c>
      <c r="D96" s="23" t="s">
        <v>45</v>
      </c>
      <c r="E96" s="23" t="s">
        <v>104</v>
      </c>
      <c r="F96" s="23" t="s">
        <v>105</v>
      </c>
      <c r="G96" s="23" t="s">
        <v>279</v>
      </c>
      <c r="H96" s="23" t="s">
        <v>280</v>
      </c>
      <c r="I96" s="111">
        <v>70720.01</v>
      </c>
      <c r="J96" s="111"/>
      <c r="K96" s="111"/>
      <c r="L96" s="111"/>
      <c r="M96" s="111"/>
      <c r="N96" s="111">
        <v>70720.01</v>
      </c>
      <c r="O96" s="111"/>
      <c r="P96" s="111"/>
      <c r="Q96" s="111"/>
      <c r="R96" s="111"/>
      <c r="S96" s="111"/>
      <c r="T96" s="111"/>
      <c r="U96" s="91"/>
      <c r="V96" s="111"/>
      <c r="W96" s="111"/>
    </row>
    <row r="97" ht="32.9" customHeight="1" spans="1:23">
      <c r="A97" s="23"/>
      <c r="B97" s="23"/>
      <c r="C97" s="23" t="s">
        <v>295</v>
      </c>
      <c r="D97" s="23"/>
      <c r="E97" s="23"/>
      <c r="F97" s="23"/>
      <c r="G97" s="23"/>
      <c r="H97" s="23"/>
      <c r="I97" s="111">
        <v>798101</v>
      </c>
      <c r="J97" s="111"/>
      <c r="K97" s="111"/>
      <c r="L97" s="111"/>
      <c r="M97" s="111"/>
      <c r="N97" s="111">
        <v>798101</v>
      </c>
      <c r="O97" s="111"/>
      <c r="P97" s="111"/>
      <c r="Q97" s="111"/>
      <c r="R97" s="111"/>
      <c r="S97" s="111"/>
      <c r="T97" s="111"/>
      <c r="U97" s="91"/>
      <c r="V97" s="111"/>
      <c r="W97" s="111"/>
    </row>
    <row r="98" ht="32.9" customHeight="1" spans="1:23">
      <c r="A98" s="23" t="s">
        <v>257</v>
      </c>
      <c r="B98" s="108" t="s">
        <v>296</v>
      </c>
      <c r="C98" s="23" t="s">
        <v>295</v>
      </c>
      <c r="D98" s="23" t="s">
        <v>45</v>
      </c>
      <c r="E98" s="23" t="s">
        <v>67</v>
      </c>
      <c r="F98" s="23" t="s">
        <v>68</v>
      </c>
      <c r="G98" s="23" t="s">
        <v>238</v>
      </c>
      <c r="H98" s="23" t="s">
        <v>239</v>
      </c>
      <c r="I98" s="111">
        <v>17280</v>
      </c>
      <c r="J98" s="111"/>
      <c r="K98" s="111"/>
      <c r="L98" s="111"/>
      <c r="M98" s="111"/>
      <c r="N98" s="111">
        <v>17280</v>
      </c>
      <c r="O98" s="111"/>
      <c r="P98" s="111"/>
      <c r="Q98" s="111"/>
      <c r="R98" s="111"/>
      <c r="S98" s="111"/>
      <c r="T98" s="111"/>
      <c r="U98" s="91"/>
      <c r="V98" s="111"/>
      <c r="W98" s="111"/>
    </row>
    <row r="99" ht="32.9" customHeight="1" spans="1:23">
      <c r="A99" s="23" t="s">
        <v>257</v>
      </c>
      <c r="B99" s="108" t="s">
        <v>296</v>
      </c>
      <c r="C99" s="23" t="s">
        <v>295</v>
      </c>
      <c r="D99" s="23" t="s">
        <v>45</v>
      </c>
      <c r="E99" s="23" t="s">
        <v>67</v>
      </c>
      <c r="F99" s="23" t="s">
        <v>68</v>
      </c>
      <c r="G99" s="23" t="s">
        <v>240</v>
      </c>
      <c r="H99" s="23" t="s">
        <v>241</v>
      </c>
      <c r="I99" s="111">
        <v>512879</v>
      </c>
      <c r="J99" s="111"/>
      <c r="K99" s="111"/>
      <c r="L99" s="111"/>
      <c r="M99" s="111"/>
      <c r="N99" s="111">
        <v>512879</v>
      </c>
      <c r="O99" s="111"/>
      <c r="P99" s="111"/>
      <c r="Q99" s="111"/>
      <c r="R99" s="111"/>
      <c r="S99" s="111"/>
      <c r="T99" s="111"/>
      <c r="U99" s="91"/>
      <c r="V99" s="111"/>
      <c r="W99" s="111"/>
    </row>
    <row r="100" ht="32.9" customHeight="1" spans="1:23">
      <c r="A100" s="23" t="s">
        <v>257</v>
      </c>
      <c r="B100" s="108" t="s">
        <v>296</v>
      </c>
      <c r="C100" s="23" t="s">
        <v>295</v>
      </c>
      <c r="D100" s="23" t="s">
        <v>45</v>
      </c>
      <c r="E100" s="23" t="s">
        <v>67</v>
      </c>
      <c r="F100" s="23" t="s">
        <v>68</v>
      </c>
      <c r="G100" s="23" t="s">
        <v>244</v>
      </c>
      <c r="H100" s="23" t="s">
        <v>245</v>
      </c>
      <c r="I100" s="111">
        <v>195700</v>
      </c>
      <c r="J100" s="111"/>
      <c r="K100" s="111"/>
      <c r="L100" s="111"/>
      <c r="M100" s="111"/>
      <c r="N100" s="111">
        <v>195700</v>
      </c>
      <c r="O100" s="111"/>
      <c r="P100" s="111"/>
      <c r="Q100" s="111"/>
      <c r="R100" s="111"/>
      <c r="S100" s="111"/>
      <c r="T100" s="111"/>
      <c r="U100" s="91"/>
      <c r="V100" s="111"/>
      <c r="W100" s="111"/>
    </row>
    <row r="101" ht="32.9" customHeight="1" spans="1:23">
      <c r="A101" s="23" t="s">
        <v>257</v>
      </c>
      <c r="B101" s="108" t="s">
        <v>296</v>
      </c>
      <c r="C101" s="23" t="s">
        <v>295</v>
      </c>
      <c r="D101" s="23" t="s">
        <v>45</v>
      </c>
      <c r="E101" s="23" t="s">
        <v>67</v>
      </c>
      <c r="F101" s="23" t="s">
        <v>68</v>
      </c>
      <c r="G101" s="23" t="s">
        <v>246</v>
      </c>
      <c r="H101" s="23" t="s">
        <v>247</v>
      </c>
      <c r="I101" s="111">
        <v>72242</v>
      </c>
      <c r="J101" s="111"/>
      <c r="K101" s="111"/>
      <c r="L101" s="111"/>
      <c r="M101" s="111"/>
      <c r="N101" s="111">
        <v>72242</v>
      </c>
      <c r="O101" s="111"/>
      <c r="P101" s="111"/>
      <c r="Q101" s="111"/>
      <c r="R101" s="111"/>
      <c r="S101" s="111"/>
      <c r="T101" s="111"/>
      <c r="U101" s="91"/>
      <c r="V101" s="111"/>
      <c r="W101" s="111"/>
    </row>
    <row r="102" ht="32.9" customHeight="1" spans="1:23">
      <c r="A102" s="23"/>
      <c r="B102" s="23"/>
      <c r="C102" s="23" t="s">
        <v>297</v>
      </c>
      <c r="D102" s="23"/>
      <c r="E102" s="23"/>
      <c r="F102" s="23"/>
      <c r="G102" s="23"/>
      <c r="H102" s="23"/>
      <c r="I102" s="111">
        <v>453985.27</v>
      </c>
      <c r="J102" s="111"/>
      <c r="K102" s="111"/>
      <c r="L102" s="111"/>
      <c r="M102" s="111"/>
      <c r="N102" s="111">
        <v>453985.27</v>
      </c>
      <c r="O102" s="111"/>
      <c r="P102" s="111"/>
      <c r="Q102" s="111"/>
      <c r="R102" s="111"/>
      <c r="S102" s="111"/>
      <c r="T102" s="111"/>
      <c r="U102" s="91"/>
      <c r="V102" s="111"/>
      <c r="W102" s="111"/>
    </row>
    <row r="103" ht="32.9" customHeight="1" spans="1:23">
      <c r="A103" s="23" t="s">
        <v>257</v>
      </c>
      <c r="B103" s="108" t="s">
        <v>298</v>
      </c>
      <c r="C103" s="23" t="s">
        <v>297</v>
      </c>
      <c r="D103" s="23" t="s">
        <v>45</v>
      </c>
      <c r="E103" s="23" t="s">
        <v>100</v>
      </c>
      <c r="F103" s="23" t="s">
        <v>101</v>
      </c>
      <c r="G103" s="23" t="s">
        <v>222</v>
      </c>
      <c r="H103" s="23" t="s">
        <v>223</v>
      </c>
      <c r="I103" s="111">
        <v>5000</v>
      </c>
      <c r="J103" s="111"/>
      <c r="K103" s="111"/>
      <c r="L103" s="111"/>
      <c r="M103" s="111"/>
      <c r="N103" s="111">
        <v>5000</v>
      </c>
      <c r="O103" s="111"/>
      <c r="P103" s="111"/>
      <c r="Q103" s="111"/>
      <c r="R103" s="111"/>
      <c r="S103" s="111"/>
      <c r="T103" s="111"/>
      <c r="U103" s="91"/>
      <c r="V103" s="111"/>
      <c r="W103" s="111"/>
    </row>
    <row r="104" ht="32.9" customHeight="1" spans="1:23">
      <c r="A104" s="23" t="s">
        <v>257</v>
      </c>
      <c r="B104" s="108" t="s">
        <v>298</v>
      </c>
      <c r="C104" s="23" t="s">
        <v>297</v>
      </c>
      <c r="D104" s="23" t="s">
        <v>45</v>
      </c>
      <c r="E104" s="23" t="s">
        <v>100</v>
      </c>
      <c r="F104" s="23" t="s">
        <v>101</v>
      </c>
      <c r="G104" s="23" t="s">
        <v>232</v>
      </c>
      <c r="H104" s="23" t="s">
        <v>233</v>
      </c>
      <c r="I104" s="111">
        <v>1013.5</v>
      </c>
      <c r="J104" s="111"/>
      <c r="K104" s="111"/>
      <c r="L104" s="111"/>
      <c r="M104" s="111"/>
      <c r="N104" s="111">
        <v>1013.5</v>
      </c>
      <c r="O104" s="111"/>
      <c r="P104" s="111"/>
      <c r="Q104" s="111"/>
      <c r="R104" s="111"/>
      <c r="S104" s="111"/>
      <c r="T104" s="111"/>
      <c r="U104" s="91"/>
      <c r="V104" s="111"/>
      <c r="W104" s="111"/>
    </row>
    <row r="105" ht="32.9" customHeight="1" spans="1:23">
      <c r="A105" s="23" t="s">
        <v>257</v>
      </c>
      <c r="B105" s="108" t="s">
        <v>298</v>
      </c>
      <c r="C105" s="23" t="s">
        <v>297</v>
      </c>
      <c r="D105" s="23" t="s">
        <v>45</v>
      </c>
      <c r="E105" s="23" t="s">
        <v>100</v>
      </c>
      <c r="F105" s="23" t="s">
        <v>101</v>
      </c>
      <c r="G105" s="23" t="s">
        <v>238</v>
      </c>
      <c r="H105" s="23" t="s">
        <v>239</v>
      </c>
      <c r="I105" s="111">
        <v>30000</v>
      </c>
      <c r="J105" s="111"/>
      <c r="K105" s="111"/>
      <c r="L105" s="111"/>
      <c r="M105" s="111"/>
      <c r="N105" s="111">
        <v>30000</v>
      </c>
      <c r="O105" s="111"/>
      <c r="P105" s="111"/>
      <c r="Q105" s="111"/>
      <c r="R105" s="111"/>
      <c r="S105" s="111"/>
      <c r="T105" s="111"/>
      <c r="U105" s="91"/>
      <c r="V105" s="111"/>
      <c r="W105" s="111"/>
    </row>
    <row r="106" ht="32.9" customHeight="1" spans="1:23">
      <c r="A106" s="23" t="s">
        <v>257</v>
      </c>
      <c r="B106" s="108" t="s">
        <v>298</v>
      </c>
      <c r="C106" s="23" t="s">
        <v>297</v>
      </c>
      <c r="D106" s="23" t="s">
        <v>45</v>
      </c>
      <c r="E106" s="23" t="s">
        <v>100</v>
      </c>
      <c r="F106" s="23" t="s">
        <v>101</v>
      </c>
      <c r="G106" s="23" t="s">
        <v>240</v>
      </c>
      <c r="H106" s="23" t="s">
        <v>241</v>
      </c>
      <c r="I106" s="111">
        <v>240905.84</v>
      </c>
      <c r="J106" s="111"/>
      <c r="K106" s="111"/>
      <c r="L106" s="111"/>
      <c r="M106" s="111"/>
      <c r="N106" s="111">
        <v>240905.84</v>
      </c>
      <c r="O106" s="111"/>
      <c r="P106" s="111"/>
      <c r="Q106" s="111"/>
      <c r="R106" s="111"/>
      <c r="S106" s="111"/>
      <c r="T106" s="111"/>
      <c r="U106" s="91"/>
      <c r="V106" s="111"/>
      <c r="W106" s="111"/>
    </row>
    <row r="107" ht="32.9" customHeight="1" spans="1:23">
      <c r="A107" s="23" t="s">
        <v>257</v>
      </c>
      <c r="B107" s="108" t="s">
        <v>298</v>
      </c>
      <c r="C107" s="23" t="s">
        <v>297</v>
      </c>
      <c r="D107" s="23" t="s">
        <v>45</v>
      </c>
      <c r="E107" s="23" t="s">
        <v>100</v>
      </c>
      <c r="F107" s="23" t="s">
        <v>101</v>
      </c>
      <c r="G107" s="23" t="s">
        <v>244</v>
      </c>
      <c r="H107" s="23" t="s">
        <v>245</v>
      </c>
      <c r="I107" s="111">
        <v>8263.93</v>
      </c>
      <c r="J107" s="111"/>
      <c r="K107" s="111"/>
      <c r="L107" s="111"/>
      <c r="M107" s="111"/>
      <c r="N107" s="111">
        <v>8263.93</v>
      </c>
      <c r="O107" s="111"/>
      <c r="P107" s="111"/>
      <c r="Q107" s="111"/>
      <c r="R107" s="111"/>
      <c r="S107" s="111"/>
      <c r="T107" s="111"/>
      <c r="U107" s="91"/>
      <c r="V107" s="111"/>
      <c r="W107" s="111"/>
    </row>
    <row r="108" ht="32.9" customHeight="1" spans="1:23">
      <c r="A108" s="23" t="s">
        <v>257</v>
      </c>
      <c r="B108" s="108" t="s">
        <v>298</v>
      </c>
      <c r="C108" s="23" t="s">
        <v>297</v>
      </c>
      <c r="D108" s="23" t="s">
        <v>45</v>
      </c>
      <c r="E108" s="23" t="s">
        <v>100</v>
      </c>
      <c r="F108" s="23" t="s">
        <v>101</v>
      </c>
      <c r="G108" s="23" t="s">
        <v>246</v>
      </c>
      <c r="H108" s="23" t="s">
        <v>247</v>
      </c>
      <c r="I108" s="111">
        <v>165802</v>
      </c>
      <c r="J108" s="111"/>
      <c r="K108" s="111"/>
      <c r="L108" s="111"/>
      <c r="M108" s="111"/>
      <c r="N108" s="111">
        <v>165802</v>
      </c>
      <c r="O108" s="111"/>
      <c r="P108" s="111"/>
      <c r="Q108" s="111"/>
      <c r="R108" s="111"/>
      <c r="S108" s="111"/>
      <c r="T108" s="111"/>
      <c r="U108" s="91"/>
      <c r="V108" s="111"/>
      <c r="W108" s="111"/>
    </row>
    <row r="109" ht="32.9" customHeight="1" spans="1:23">
      <c r="A109" s="23" t="s">
        <v>257</v>
      </c>
      <c r="B109" s="108" t="s">
        <v>298</v>
      </c>
      <c r="C109" s="23" t="s">
        <v>297</v>
      </c>
      <c r="D109" s="23" t="s">
        <v>45</v>
      </c>
      <c r="E109" s="23" t="s">
        <v>100</v>
      </c>
      <c r="F109" s="23" t="s">
        <v>101</v>
      </c>
      <c r="G109" s="23" t="s">
        <v>218</v>
      </c>
      <c r="H109" s="23" t="s">
        <v>219</v>
      </c>
      <c r="I109" s="111">
        <v>3000</v>
      </c>
      <c r="J109" s="111"/>
      <c r="K109" s="111"/>
      <c r="L109" s="111"/>
      <c r="M109" s="111"/>
      <c r="N109" s="111">
        <v>3000</v>
      </c>
      <c r="O109" s="111"/>
      <c r="P109" s="111"/>
      <c r="Q109" s="111"/>
      <c r="R109" s="111"/>
      <c r="S109" s="111"/>
      <c r="T109" s="111"/>
      <c r="U109" s="91"/>
      <c r="V109" s="111"/>
      <c r="W109" s="111"/>
    </row>
    <row r="110" ht="32.9" customHeight="1" spans="1:23">
      <c r="A110" s="23"/>
      <c r="B110" s="23"/>
      <c r="C110" s="23" t="s">
        <v>299</v>
      </c>
      <c r="D110" s="23"/>
      <c r="E110" s="23"/>
      <c r="F110" s="23"/>
      <c r="G110" s="23"/>
      <c r="H110" s="23"/>
      <c r="I110" s="111">
        <v>8000</v>
      </c>
      <c r="J110" s="111"/>
      <c r="K110" s="111"/>
      <c r="L110" s="111"/>
      <c r="M110" s="111"/>
      <c r="N110" s="111">
        <v>8000</v>
      </c>
      <c r="O110" s="111"/>
      <c r="P110" s="111"/>
      <c r="Q110" s="111"/>
      <c r="R110" s="111"/>
      <c r="S110" s="111"/>
      <c r="T110" s="111"/>
      <c r="U110" s="91"/>
      <c r="V110" s="111"/>
      <c r="W110" s="111"/>
    </row>
    <row r="111" ht="32.9" customHeight="1" spans="1:23">
      <c r="A111" s="23" t="s">
        <v>257</v>
      </c>
      <c r="B111" s="108" t="s">
        <v>300</v>
      </c>
      <c r="C111" s="23" t="s">
        <v>299</v>
      </c>
      <c r="D111" s="23" t="s">
        <v>45</v>
      </c>
      <c r="E111" s="23" t="s">
        <v>100</v>
      </c>
      <c r="F111" s="23" t="s">
        <v>101</v>
      </c>
      <c r="G111" s="23" t="s">
        <v>279</v>
      </c>
      <c r="H111" s="23" t="s">
        <v>280</v>
      </c>
      <c r="I111" s="111">
        <v>8000</v>
      </c>
      <c r="J111" s="111"/>
      <c r="K111" s="111"/>
      <c r="L111" s="111"/>
      <c r="M111" s="111"/>
      <c r="N111" s="111">
        <v>8000</v>
      </c>
      <c r="O111" s="111"/>
      <c r="P111" s="111"/>
      <c r="Q111" s="111"/>
      <c r="R111" s="111"/>
      <c r="S111" s="111"/>
      <c r="T111" s="111"/>
      <c r="U111" s="91"/>
      <c r="V111" s="111"/>
      <c r="W111" s="111"/>
    </row>
    <row r="112" ht="32.9" customHeight="1" spans="1:23">
      <c r="A112" s="23"/>
      <c r="B112" s="23"/>
      <c r="C112" s="23" t="s">
        <v>301</v>
      </c>
      <c r="D112" s="23"/>
      <c r="E112" s="23"/>
      <c r="F112" s="23"/>
      <c r="G112" s="23"/>
      <c r="H112" s="23"/>
      <c r="I112" s="111">
        <v>187039.91</v>
      </c>
      <c r="J112" s="111"/>
      <c r="K112" s="111"/>
      <c r="L112" s="111"/>
      <c r="M112" s="111"/>
      <c r="N112" s="111">
        <v>187039.91</v>
      </c>
      <c r="O112" s="111"/>
      <c r="P112" s="111"/>
      <c r="Q112" s="111"/>
      <c r="R112" s="111"/>
      <c r="S112" s="111"/>
      <c r="T112" s="111"/>
      <c r="U112" s="91"/>
      <c r="V112" s="111"/>
      <c r="W112" s="111"/>
    </row>
    <row r="113" ht="32.9" customHeight="1" spans="1:23">
      <c r="A113" s="23" t="s">
        <v>257</v>
      </c>
      <c r="B113" s="108" t="s">
        <v>302</v>
      </c>
      <c r="C113" s="23" t="s">
        <v>301</v>
      </c>
      <c r="D113" s="23" t="s">
        <v>45</v>
      </c>
      <c r="E113" s="23" t="s">
        <v>100</v>
      </c>
      <c r="F113" s="23" t="s">
        <v>101</v>
      </c>
      <c r="G113" s="23" t="s">
        <v>202</v>
      </c>
      <c r="H113" s="23" t="s">
        <v>203</v>
      </c>
      <c r="I113" s="111">
        <v>104389.91</v>
      </c>
      <c r="J113" s="111"/>
      <c r="K113" s="111"/>
      <c r="L113" s="111"/>
      <c r="M113" s="111"/>
      <c r="N113" s="111">
        <v>104389.91</v>
      </c>
      <c r="O113" s="111"/>
      <c r="P113" s="111"/>
      <c r="Q113" s="111"/>
      <c r="R113" s="111"/>
      <c r="S113" s="111"/>
      <c r="T113" s="111"/>
      <c r="U113" s="91"/>
      <c r="V113" s="111"/>
      <c r="W113" s="111"/>
    </row>
    <row r="114" ht="32.9" customHeight="1" spans="1:23">
      <c r="A114" s="23" t="s">
        <v>257</v>
      </c>
      <c r="B114" s="108" t="s">
        <v>302</v>
      </c>
      <c r="C114" s="23" t="s">
        <v>301</v>
      </c>
      <c r="D114" s="23" t="s">
        <v>45</v>
      </c>
      <c r="E114" s="23" t="s">
        <v>100</v>
      </c>
      <c r="F114" s="23" t="s">
        <v>101</v>
      </c>
      <c r="G114" s="23" t="s">
        <v>303</v>
      </c>
      <c r="H114" s="23" t="s">
        <v>304</v>
      </c>
      <c r="I114" s="111">
        <v>82650</v>
      </c>
      <c r="J114" s="111"/>
      <c r="K114" s="111"/>
      <c r="L114" s="111"/>
      <c r="M114" s="111"/>
      <c r="N114" s="111">
        <v>82650</v>
      </c>
      <c r="O114" s="111"/>
      <c r="P114" s="111"/>
      <c r="Q114" s="111"/>
      <c r="R114" s="111"/>
      <c r="S114" s="111"/>
      <c r="T114" s="111"/>
      <c r="U114" s="91"/>
      <c r="V114" s="111"/>
      <c r="W114" s="111"/>
    </row>
    <row r="115" ht="32.9" customHeight="1" spans="1:23">
      <c r="A115" s="23"/>
      <c r="B115" s="23"/>
      <c r="C115" s="23" t="s">
        <v>305</v>
      </c>
      <c r="D115" s="23"/>
      <c r="E115" s="23"/>
      <c r="F115" s="23"/>
      <c r="G115" s="23"/>
      <c r="H115" s="23"/>
      <c r="I115" s="111">
        <v>4837460.52</v>
      </c>
      <c r="J115" s="111"/>
      <c r="K115" s="111"/>
      <c r="L115" s="111"/>
      <c r="M115" s="111"/>
      <c r="N115" s="111">
        <v>4837460.52</v>
      </c>
      <c r="O115" s="111"/>
      <c r="P115" s="111"/>
      <c r="Q115" s="111"/>
      <c r="R115" s="111"/>
      <c r="S115" s="111"/>
      <c r="T115" s="111"/>
      <c r="U115" s="91"/>
      <c r="V115" s="111"/>
      <c r="W115" s="111"/>
    </row>
    <row r="116" ht="32.9" customHeight="1" spans="1:23">
      <c r="A116" s="23" t="s">
        <v>306</v>
      </c>
      <c r="B116" s="108" t="s">
        <v>307</v>
      </c>
      <c r="C116" s="23" t="s">
        <v>305</v>
      </c>
      <c r="D116" s="23" t="s">
        <v>45</v>
      </c>
      <c r="E116" s="23" t="s">
        <v>100</v>
      </c>
      <c r="F116" s="23" t="s">
        <v>101</v>
      </c>
      <c r="G116" s="23" t="s">
        <v>220</v>
      </c>
      <c r="H116" s="23" t="s">
        <v>221</v>
      </c>
      <c r="I116" s="111">
        <v>17016.9</v>
      </c>
      <c r="J116" s="111"/>
      <c r="K116" s="111"/>
      <c r="L116" s="111"/>
      <c r="M116" s="111"/>
      <c r="N116" s="111">
        <v>17016.9</v>
      </c>
      <c r="O116" s="111"/>
      <c r="P116" s="111"/>
      <c r="Q116" s="111"/>
      <c r="R116" s="111"/>
      <c r="S116" s="111"/>
      <c r="T116" s="111"/>
      <c r="U116" s="91"/>
      <c r="V116" s="111"/>
      <c r="W116" s="111"/>
    </row>
    <row r="117" ht="32.9" customHeight="1" spans="1:23">
      <c r="A117" s="23" t="s">
        <v>306</v>
      </c>
      <c r="B117" s="108" t="s">
        <v>307</v>
      </c>
      <c r="C117" s="23" t="s">
        <v>305</v>
      </c>
      <c r="D117" s="23" t="s">
        <v>45</v>
      </c>
      <c r="E117" s="23" t="s">
        <v>100</v>
      </c>
      <c r="F117" s="23" t="s">
        <v>101</v>
      </c>
      <c r="G117" s="23" t="s">
        <v>222</v>
      </c>
      <c r="H117" s="23" t="s">
        <v>223</v>
      </c>
      <c r="I117" s="111">
        <v>69610.57</v>
      </c>
      <c r="J117" s="111"/>
      <c r="K117" s="111"/>
      <c r="L117" s="111"/>
      <c r="M117" s="111"/>
      <c r="N117" s="111">
        <v>69610.57</v>
      </c>
      <c r="O117" s="111"/>
      <c r="P117" s="111"/>
      <c r="Q117" s="111"/>
      <c r="R117" s="111"/>
      <c r="S117" s="111"/>
      <c r="T117" s="111"/>
      <c r="U117" s="91"/>
      <c r="V117" s="111"/>
      <c r="W117" s="111"/>
    </row>
    <row r="118" ht="32.9" customHeight="1" spans="1:23">
      <c r="A118" s="23" t="s">
        <v>306</v>
      </c>
      <c r="B118" s="108" t="s">
        <v>307</v>
      </c>
      <c r="C118" s="23" t="s">
        <v>305</v>
      </c>
      <c r="D118" s="23" t="s">
        <v>45</v>
      </c>
      <c r="E118" s="23" t="s">
        <v>100</v>
      </c>
      <c r="F118" s="23" t="s">
        <v>101</v>
      </c>
      <c r="G118" s="23" t="s">
        <v>232</v>
      </c>
      <c r="H118" s="23" t="s">
        <v>233</v>
      </c>
      <c r="I118" s="111">
        <v>4964.63</v>
      </c>
      <c r="J118" s="111"/>
      <c r="K118" s="111"/>
      <c r="L118" s="111"/>
      <c r="M118" s="111"/>
      <c r="N118" s="111">
        <v>4964.63</v>
      </c>
      <c r="O118" s="111"/>
      <c r="P118" s="111"/>
      <c r="Q118" s="111"/>
      <c r="R118" s="111"/>
      <c r="S118" s="111"/>
      <c r="T118" s="111"/>
      <c r="U118" s="91"/>
      <c r="V118" s="111"/>
      <c r="W118" s="111"/>
    </row>
    <row r="119" ht="32.9" customHeight="1" spans="1:23">
      <c r="A119" s="23" t="s">
        <v>306</v>
      </c>
      <c r="B119" s="108" t="s">
        <v>307</v>
      </c>
      <c r="C119" s="23" t="s">
        <v>305</v>
      </c>
      <c r="D119" s="23" t="s">
        <v>45</v>
      </c>
      <c r="E119" s="23" t="s">
        <v>100</v>
      </c>
      <c r="F119" s="23" t="s">
        <v>101</v>
      </c>
      <c r="G119" s="23" t="s">
        <v>238</v>
      </c>
      <c r="H119" s="23" t="s">
        <v>239</v>
      </c>
      <c r="I119" s="111">
        <v>430708</v>
      </c>
      <c r="J119" s="111"/>
      <c r="K119" s="111"/>
      <c r="L119" s="111"/>
      <c r="M119" s="111"/>
      <c r="N119" s="111">
        <v>430708</v>
      </c>
      <c r="O119" s="111"/>
      <c r="P119" s="111"/>
      <c r="Q119" s="111"/>
      <c r="R119" s="111"/>
      <c r="S119" s="111"/>
      <c r="T119" s="111"/>
      <c r="U119" s="91"/>
      <c r="V119" s="111"/>
      <c r="W119" s="111"/>
    </row>
    <row r="120" ht="32.9" customHeight="1" spans="1:23">
      <c r="A120" s="23" t="s">
        <v>306</v>
      </c>
      <c r="B120" s="108" t="s">
        <v>307</v>
      </c>
      <c r="C120" s="23" t="s">
        <v>305</v>
      </c>
      <c r="D120" s="23" t="s">
        <v>45</v>
      </c>
      <c r="E120" s="23" t="s">
        <v>100</v>
      </c>
      <c r="F120" s="23" t="s">
        <v>101</v>
      </c>
      <c r="G120" s="23" t="s">
        <v>240</v>
      </c>
      <c r="H120" s="23" t="s">
        <v>241</v>
      </c>
      <c r="I120" s="111">
        <v>96099.42</v>
      </c>
      <c r="J120" s="111"/>
      <c r="K120" s="111"/>
      <c r="L120" s="111"/>
      <c r="M120" s="111"/>
      <c r="N120" s="111">
        <v>96099.42</v>
      </c>
      <c r="O120" s="111"/>
      <c r="P120" s="111"/>
      <c r="Q120" s="111"/>
      <c r="R120" s="111"/>
      <c r="S120" s="111"/>
      <c r="T120" s="111"/>
      <c r="U120" s="91"/>
      <c r="V120" s="111"/>
      <c r="W120" s="111"/>
    </row>
    <row r="121" ht="32.9" customHeight="1" spans="1:23">
      <c r="A121" s="23" t="s">
        <v>306</v>
      </c>
      <c r="B121" s="108" t="s">
        <v>307</v>
      </c>
      <c r="C121" s="23" t="s">
        <v>305</v>
      </c>
      <c r="D121" s="23" t="s">
        <v>45</v>
      </c>
      <c r="E121" s="23" t="s">
        <v>100</v>
      </c>
      <c r="F121" s="23" t="s">
        <v>101</v>
      </c>
      <c r="G121" s="23" t="s">
        <v>244</v>
      </c>
      <c r="H121" s="23" t="s">
        <v>245</v>
      </c>
      <c r="I121" s="111">
        <v>820770</v>
      </c>
      <c r="J121" s="111"/>
      <c r="K121" s="111"/>
      <c r="L121" s="111"/>
      <c r="M121" s="111"/>
      <c r="N121" s="111">
        <v>820770</v>
      </c>
      <c r="O121" s="111"/>
      <c r="P121" s="111"/>
      <c r="Q121" s="111"/>
      <c r="R121" s="111"/>
      <c r="S121" s="111"/>
      <c r="T121" s="111"/>
      <c r="U121" s="91"/>
      <c r="V121" s="111"/>
      <c r="W121" s="111"/>
    </row>
    <row r="122" ht="32.9" customHeight="1" spans="1:23">
      <c r="A122" s="23" t="s">
        <v>306</v>
      </c>
      <c r="B122" s="108" t="s">
        <v>307</v>
      </c>
      <c r="C122" s="23" t="s">
        <v>305</v>
      </c>
      <c r="D122" s="23" t="s">
        <v>45</v>
      </c>
      <c r="E122" s="23" t="s">
        <v>100</v>
      </c>
      <c r="F122" s="23" t="s">
        <v>101</v>
      </c>
      <c r="G122" s="23" t="s">
        <v>246</v>
      </c>
      <c r="H122" s="23" t="s">
        <v>247</v>
      </c>
      <c r="I122" s="111">
        <v>221000</v>
      </c>
      <c r="J122" s="111"/>
      <c r="K122" s="111"/>
      <c r="L122" s="111"/>
      <c r="M122" s="111"/>
      <c r="N122" s="111">
        <v>221000</v>
      </c>
      <c r="O122" s="111"/>
      <c r="P122" s="111"/>
      <c r="Q122" s="111"/>
      <c r="R122" s="111"/>
      <c r="S122" s="111"/>
      <c r="T122" s="111"/>
      <c r="U122" s="91"/>
      <c r="V122" s="111"/>
      <c r="W122" s="111"/>
    </row>
    <row r="123" ht="32.9" customHeight="1" spans="1:23">
      <c r="A123" s="23" t="s">
        <v>306</v>
      </c>
      <c r="B123" s="108" t="s">
        <v>307</v>
      </c>
      <c r="C123" s="23" t="s">
        <v>305</v>
      </c>
      <c r="D123" s="23" t="s">
        <v>45</v>
      </c>
      <c r="E123" s="23" t="s">
        <v>100</v>
      </c>
      <c r="F123" s="23" t="s">
        <v>101</v>
      </c>
      <c r="G123" s="23" t="s">
        <v>218</v>
      </c>
      <c r="H123" s="23" t="s">
        <v>219</v>
      </c>
      <c r="I123" s="111">
        <v>4341</v>
      </c>
      <c r="J123" s="111"/>
      <c r="K123" s="111"/>
      <c r="L123" s="111"/>
      <c r="M123" s="111"/>
      <c r="N123" s="111">
        <v>4341</v>
      </c>
      <c r="O123" s="111"/>
      <c r="P123" s="111"/>
      <c r="Q123" s="111"/>
      <c r="R123" s="111"/>
      <c r="S123" s="111"/>
      <c r="T123" s="111"/>
      <c r="U123" s="91"/>
      <c r="V123" s="111"/>
      <c r="W123" s="111"/>
    </row>
    <row r="124" ht="32.9" customHeight="1" spans="1:23">
      <c r="A124" s="23" t="s">
        <v>306</v>
      </c>
      <c r="B124" s="108" t="s">
        <v>307</v>
      </c>
      <c r="C124" s="23" t="s">
        <v>305</v>
      </c>
      <c r="D124" s="23" t="s">
        <v>45</v>
      </c>
      <c r="E124" s="23" t="s">
        <v>100</v>
      </c>
      <c r="F124" s="23" t="s">
        <v>101</v>
      </c>
      <c r="G124" s="23" t="s">
        <v>202</v>
      </c>
      <c r="H124" s="23" t="s">
        <v>203</v>
      </c>
      <c r="I124" s="111">
        <v>3172950</v>
      </c>
      <c r="J124" s="111"/>
      <c r="K124" s="111"/>
      <c r="L124" s="111"/>
      <c r="M124" s="111"/>
      <c r="N124" s="111">
        <v>3172950</v>
      </c>
      <c r="O124" s="111"/>
      <c r="P124" s="111"/>
      <c r="Q124" s="111"/>
      <c r="R124" s="111"/>
      <c r="S124" s="111"/>
      <c r="T124" s="111"/>
      <c r="U124" s="91"/>
      <c r="V124" s="111"/>
      <c r="W124" s="111"/>
    </row>
    <row r="125" ht="32.9" customHeight="1" spans="1:23">
      <c r="A125" s="23"/>
      <c r="B125" s="23"/>
      <c r="C125" s="23" t="s">
        <v>308</v>
      </c>
      <c r="D125" s="23"/>
      <c r="E125" s="23"/>
      <c r="F125" s="23"/>
      <c r="G125" s="23"/>
      <c r="H125" s="23"/>
      <c r="I125" s="111">
        <v>170000</v>
      </c>
      <c r="J125" s="111"/>
      <c r="K125" s="111"/>
      <c r="L125" s="111"/>
      <c r="M125" s="111"/>
      <c r="N125" s="111">
        <v>170000</v>
      </c>
      <c r="O125" s="111"/>
      <c r="P125" s="111"/>
      <c r="Q125" s="111"/>
      <c r="R125" s="111"/>
      <c r="S125" s="111"/>
      <c r="T125" s="111"/>
      <c r="U125" s="91"/>
      <c r="V125" s="111"/>
      <c r="W125" s="111"/>
    </row>
    <row r="126" ht="32.9" customHeight="1" spans="1:23">
      <c r="A126" s="23" t="s">
        <v>257</v>
      </c>
      <c r="B126" s="108" t="s">
        <v>309</v>
      </c>
      <c r="C126" s="23" t="s">
        <v>308</v>
      </c>
      <c r="D126" s="23" t="s">
        <v>45</v>
      </c>
      <c r="E126" s="23" t="s">
        <v>100</v>
      </c>
      <c r="F126" s="23" t="s">
        <v>101</v>
      </c>
      <c r="G126" s="23" t="s">
        <v>238</v>
      </c>
      <c r="H126" s="23" t="s">
        <v>239</v>
      </c>
      <c r="I126" s="111">
        <v>25000</v>
      </c>
      <c r="J126" s="111"/>
      <c r="K126" s="111"/>
      <c r="L126" s="111"/>
      <c r="M126" s="111"/>
      <c r="N126" s="111">
        <v>25000</v>
      </c>
      <c r="O126" s="111"/>
      <c r="P126" s="111"/>
      <c r="Q126" s="111"/>
      <c r="R126" s="111"/>
      <c r="S126" s="111"/>
      <c r="T126" s="111"/>
      <c r="U126" s="91"/>
      <c r="V126" s="111"/>
      <c r="W126" s="111"/>
    </row>
    <row r="127" ht="32.9" customHeight="1" spans="1:23">
      <c r="A127" s="23" t="s">
        <v>257</v>
      </c>
      <c r="B127" s="108" t="s">
        <v>309</v>
      </c>
      <c r="C127" s="23" t="s">
        <v>308</v>
      </c>
      <c r="D127" s="23" t="s">
        <v>45</v>
      </c>
      <c r="E127" s="23" t="s">
        <v>100</v>
      </c>
      <c r="F127" s="23" t="s">
        <v>101</v>
      </c>
      <c r="G127" s="23" t="s">
        <v>240</v>
      </c>
      <c r="H127" s="23" t="s">
        <v>241</v>
      </c>
      <c r="I127" s="111">
        <v>75000</v>
      </c>
      <c r="J127" s="111"/>
      <c r="K127" s="111"/>
      <c r="L127" s="111"/>
      <c r="M127" s="111"/>
      <c r="N127" s="111">
        <v>75000</v>
      </c>
      <c r="O127" s="111"/>
      <c r="P127" s="111"/>
      <c r="Q127" s="111"/>
      <c r="R127" s="111"/>
      <c r="S127" s="111"/>
      <c r="T127" s="111"/>
      <c r="U127" s="91"/>
      <c r="V127" s="111"/>
      <c r="W127" s="111"/>
    </row>
    <row r="128" ht="32.9" customHeight="1" spans="1:23">
      <c r="A128" s="23" t="s">
        <v>257</v>
      </c>
      <c r="B128" s="108" t="s">
        <v>309</v>
      </c>
      <c r="C128" s="23" t="s">
        <v>308</v>
      </c>
      <c r="D128" s="23" t="s">
        <v>45</v>
      </c>
      <c r="E128" s="23" t="s">
        <v>100</v>
      </c>
      <c r="F128" s="23" t="s">
        <v>101</v>
      </c>
      <c r="G128" s="23" t="s">
        <v>202</v>
      </c>
      <c r="H128" s="23" t="s">
        <v>203</v>
      </c>
      <c r="I128" s="111">
        <v>70000</v>
      </c>
      <c r="J128" s="111"/>
      <c r="K128" s="111"/>
      <c r="L128" s="111"/>
      <c r="M128" s="111"/>
      <c r="N128" s="111">
        <v>70000</v>
      </c>
      <c r="O128" s="111"/>
      <c r="P128" s="111"/>
      <c r="Q128" s="111"/>
      <c r="R128" s="111"/>
      <c r="S128" s="111"/>
      <c r="T128" s="111"/>
      <c r="U128" s="91"/>
      <c r="V128" s="111"/>
      <c r="W128" s="111"/>
    </row>
    <row r="129" ht="32.9" customHeight="1" spans="1:23">
      <c r="A129" s="23"/>
      <c r="B129" s="23"/>
      <c r="C129" s="23" t="s">
        <v>310</v>
      </c>
      <c r="D129" s="23"/>
      <c r="E129" s="23"/>
      <c r="F129" s="23"/>
      <c r="G129" s="23"/>
      <c r="H129" s="23"/>
      <c r="I129" s="111">
        <v>4750000</v>
      </c>
      <c r="J129" s="111"/>
      <c r="K129" s="111"/>
      <c r="L129" s="111"/>
      <c r="M129" s="111"/>
      <c r="N129" s="111">
        <v>4750000</v>
      </c>
      <c r="O129" s="111"/>
      <c r="P129" s="111"/>
      <c r="Q129" s="111"/>
      <c r="R129" s="111"/>
      <c r="S129" s="111"/>
      <c r="T129" s="111"/>
      <c r="U129" s="91"/>
      <c r="V129" s="111"/>
      <c r="W129" s="111"/>
    </row>
    <row r="130" ht="32.9" customHeight="1" spans="1:23">
      <c r="A130" s="23" t="s">
        <v>306</v>
      </c>
      <c r="B130" s="108" t="s">
        <v>311</v>
      </c>
      <c r="C130" s="23" t="s">
        <v>310</v>
      </c>
      <c r="D130" s="23" t="s">
        <v>45</v>
      </c>
      <c r="E130" s="23" t="s">
        <v>100</v>
      </c>
      <c r="F130" s="23" t="s">
        <v>101</v>
      </c>
      <c r="G130" s="23" t="s">
        <v>279</v>
      </c>
      <c r="H130" s="23" t="s">
        <v>280</v>
      </c>
      <c r="I130" s="111">
        <v>2250000</v>
      </c>
      <c r="J130" s="111"/>
      <c r="K130" s="111"/>
      <c r="L130" s="111"/>
      <c r="M130" s="111"/>
      <c r="N130" s="111">
        <v>2250000</v>
      </c>
      <c r="O130" s="111"/>
      <c r="P130" s="111"/>
      <c r="Q130" s="111"/>
      <c r="R130" s="111"/>
      <c r="S130" s="111"/>
      <c r="T130" s="111"/>
      <c r="U130" s="91"/>
      <c r="V130" s="111"/>
      <c r="W130" s="111"/>
    </row>
    <row r="131" ht="32.9" customHeight="1" spans="1:23">
      <c r="A131" s="23" t="s">
        <v>306</v>
      </c>
      <c r="B131" s="108" t="s">
        <v>311</v>
      </c>
      <c r="C131" s="23" t="s">
        <v>310</v>
      </c>
      <c r="D131" s="23" t="s">
        <v>45</v>
      </c>
      <c r="E131" s="23" t="s">
        <v>100</v>
      </c>
      <c r="F131" s="23" t="s">
        <v>101</v>
      </c>
      <c r="G131" s="23" t="s">
        <v>312</v>
      </c>
      <c r="H131" s="23" t="s">
        <v>313</v>
      </c>
      <c r="I131" s="111">
        <v>2500000</v>
      </c>
      <c r="J131" s="111"/>
      <c r="K131" s="111"/>
      <c r="L131" s="111"/>
      <c r="M131" s="111"/>
      <c r="N131" s="111">
        <v>2500000</v>
      </c>
      <c r="O131" s="111"/>
      <c r="P131" s="111"/>
      <c r="Q131" s="111"/>
      <c r="R131" s="111"/>
      <c r="S131" s="111"/>
      <c r="T131" s="111"/>
      <c r="U131" s="91"/>
      <c r="V131" s="111"/>
      <c r="W131" s="111"/>
    </row>
    <row r="132" ht="32.9" customHeight="1" spans="1:23">
      <c r="A132" s="23"/>
      <c r="B132" s="23"/>
      <c r="C132" s="23" t="s">
        <v>314</v>
      </c>
      <c r="D132" s="23"/>
      <c r="E132" s="23"/>
      <c r="F132" s="23"/>
      <c r="G132" s="23"/>
      <c r="H132" s="23"/>
      <c r="I132" s="111">
        <v>13500</v>
      </c>
      <c r="J132" s="111"/>
      <c r="K132" s="111"/>
      <c r="L132" s="111"/>
      <c r="M132" s="111"/>
      <c r="N132" s="111">
        <v>13500</v>
      </c>
      <c r="O132" s="111"/>
      <c r="P132" s="111"/>
      <c r="Q132" s="111"/>
      <c r="R132" s="111"/>
      <c r="S132" s="111"/>
      <c r="T132" s="111"/>
      <c r="U132" s="91"/>
      <c r="V132" s="111"/>
      <c r="W132" s="111"/>
    </row>
    <row r="133" ht="32.9" customHeight="1" spans="1:23">
      <c r="A133" s="23" t="s">
        <v>306</v>
      </c>
      <c r="B133" s="108" t="s">
        <v>315</v>
      </c>
      <c r="C133" s="23" t="s">
        <v>314</v>
      </c>
      <c r="D133" s="23" t="s">
        <v>45</v>
      </c>
      <c r="E133" s="23" t="s">
        <v>100</v>
      </c>
      <c r="F133" s="23" t="s">
        <v>101</v>
      </c>
      <c r="G133" s="23" t="s">
        <v>279</v>
      </c>
      <c r="H133" s="23" t="s">
        <v>280</v>
      </c>
      <c r="I133" s="111">
        <v>13500</v>
      </c>
      <c r="J133" s="111"/>
      <c r="K133" s="111"/>
      <c r="L133" s="111"/>
      <c r="M133" s="111"/>
      <c r="N133" s="111">
        <v>13500</v>
      </c>
      <c r="O133" s="111"/>
      <c r="P133" s="111"/>
      <c r="Q133" s="111"/>
      <c r="R133" s="111"/>
      <c r="S133" s="111"/>
      <c r="T133" s="111"/>
      <c r="U133" s="91"/>
      <c r="V133" s="111"/>
      <c r="W133" s="111"/>
    </row>
    <row r="134" ht="32.9" customHeight="1" spans="1:23">
      <c r="A134" s="23"/>
      <c r="B134" s="23"/>
      <c r="C134" s="23" t="s">
        <v>316</v>
      </c>
      <c r="D134" s="23"/>
      <c r="E134" s="23"/>
      <c r="F134" s="23"/>
      <c r="G134" s="23"/>
      <c r="H134" s="23"/>
      <c r="I134" s="111">
        <v>1571598.25</v>
      </c>
      <c r="J134" s="111"/>
      <c r="K134" s="111"/>
      <c r="L134" s="111"/>
      <c r="M134" s="111"/>
      <c r="N134" s="111">
        <v>1571598.25</v>
      </c>
      <c r="O134" s="111"/>
      <c r="P134" s="111"/>
      <c r="Q134" s="111"/>
      <c r="R134" s="111"/>
      <c r="S134" s="111"/>
      <c r="T134" s="111"/>
      <c r="U134" s="91"/>
      <c r="V134" s="111"/>
      <c r="W134" s="111"/>
    </row>
    <row r="135" ht="32.9" customHeight="1" spans="1:23">
      <c r="A135" s="23" t="s">
        <v>306</v>
      </c>
      <c r="B135" s="108" t="s">
        <v>317</v>
      </c>
      <c r="C135" s="23" t="s">
        <v>316</v>
      </c>
      <c r="D135" s="23" t="s">
        <v>45</v>
      </c>
      <c r="E135" s="23" t="s">
        <v>100</v>
      </c>
      <c r="F135" s="23" t="s">
        <v>101</v>
      </c>
      <c r="G135" s="23" t="s">
        <v>222</v>
      </c>
      <c r="H135" s="23" t="s">
        <v>223</v>
      </c>
      <c r="I135" s="111">
        <v>20000</v>
      </c>
      <c r="J135" s="111"/>
      <c r="K135" s="111"/>
      <c r="L135" s="111"/>
      <c r="M135" s="111"/>
      <c r="N135" s="111">
        <v>20000</v>
      </c>
      <c r="O135" s="111"/>
      <c r="P135" s="111"/>
      <c r="Q135" s="111"/>
      <c r="R135" s="111"/>
      <c r="S135" s="111"/>
      <c r="T135" s="111"/>
      <c r="U135" s="91"/>
      <c r="V135" s="111"/>
      <c r="W135" s="111"/>
    </row>
    <row r="136" ht="32.9" customHeight="1" spans="1:23">
      <c r="A136" s="23" t="s">
        <v>306</v>
      </c>
      <c r="B136" s="108" t="s">
        <v>317</v>
      </c>
      <c r="C136" s="23" t="s">
        <v>316</v>
      </c>
      <c r="D136" s="23" t="s">
        <v>45</v>
      </c>
      <c r="E136" s="23" t="s">
        <v>100</v>
      </c>
      <c r="F136" s="23" t="s">
        <v>101</v>
      </c>
      <c r="G136" s="23" t="s">
        <v>238</v>
      </c>
      <c r="H136" s="23" t="s">
        <v>239</v>
      </c>
      <c r="I136" s="111">
        <v>264216.25</v>
      </c>
      <c r="J136" s="111"/>
      <c r="K136" s="111"/>
      <c r="L136" s="111"/>
      <c r="M136" s="111"/>
      <c r="N136" s="111">
        <v>264216.25</v>
      </c>
      <c r="O136" s="111"/>
      <c r="P136" s="111"/>
      <c r="Q136" s="111"/>
      <c r="R136" s="111"/>
      <c r="S136" s="111"/>
      <c r="T136" s="111"/>
      <c r="U136" s="91"/>
      <c r="V136" s="111"/>
      <c r="W136" s="111"/>
    </row>
    <row r="137" ht="32.9" customHeight="1" spans="1:23">
      <c r="A137" s="23" t="s">
        <v>306</v>
      </c>
      <c r="B137" s="108" t="s">
        <v>317</v>
      </c>
      <c r="C137" s="23" t="s">
        <v>316</v>
      </c>
      <c r="D137" s="23" t="s">
        <v>45</v>
      </c>
      <c r="E137" s="23" t="s">
        <v>100</v>
      </c>
      <c r="F137" s="23" t="s">
        <v>101</v>
      </c>
      <c r="G137" s="23" t="s">
        <v>240</v>
      </c>
      <c r="H137" s="23" t="s">
        <v>241</v>
      </c>
      <c r="I137" s="111">
        <v>401232</v>
      </c>
      <c r="J137" s="111"/>
      <c r="K137" s="111"/>
      <c r="L137" s="111"/>
      <c r="M137" s="111"/>
      <c r="N137" s="111">
        <v>401232</v>
      </c>
      <c r="O137" s="111"/>
      <c r="P137" s="111"/>
      <c r="Q137" s="111"/>
      <c r="R137" s="111"/>
      <c r="S137" s="111"/>
      <c r="T137" s="111"/>
      <c r="U137" s="91"/>
      <c r="V137" s="111"/>
      <c r="W137" s="111"/>
    </row>
    <row r="138" ht="32.9" customHeight="1" spans="1:23">
      <c r="A138" s="23" t="s">
        <v>306</v>
      </c>
      <c r="B138" s="108" t="s">
        <v>317</v>
      </c>
      <c r="C138" s="23" t="s">
        <v>316</v>
      </c>
      <c r="D138" s="23" t="s">
        <v>45</v>
      </c>
      <c r="E138" s="23" t="s">
        <v>100</v>
      </c>
      <c r="F138" s="23" t="s">
        <v>101</v>
      </c>
      <c r="G138" s="23" t="s">
        <v>244</v>
      </c>
      <c r="H138" s="23" t="s">
        <v>245</v>
      </c>
      <c r="I138" s="111">
        <v>157900</v>
      </c>
      <c r="J138" s="111"/>
      <c r="K138" s="111"/>
      <c r="L138" s="111"/>
      <c r="M138" s="111"/>
      <c r="N138" s="111">
        <v>157900</v>
      </c>
      <c r="O138" s="111"/>
      <c r="P138" s="111"/>
      <c r="Q138" s="111"/>
      <c r="R138" s="111"/>
      <c r="S138" s="111"/>
      <c r="T138" s="111"/>
      <c r="U138" s="91"/>
      <c r="V138" s="111"/>
      <c r="W138" s="111"/>
    </row>
    <row r="139" ht="32.9" customHeight="1" spans="1:23">
      <c r="A139" s="23" t="s">
        <v>306</v>
      </c>
      <c r="B139" s="108" t="s">
        <v>317</v>
      </c>
      <c r="C139" s="23" t="s">
        <v>316</v>
      </c>
      <c r="D139" s="23" t="s">
        <v>45</v>
      </c>
      <c r="E139" s="23" t="s">
        <v>100</v>
      </c>
      <c r="F139" s="23" t="s">
        <v>101</v>
      </c>
      <c r="G139" s="23" t="s">
        <v>246</v>
      </c>
      <c r="H139" s="23" t="s">
        <v>247</v>
      </c>
      <c r="I139" s="111">
        <v>728250</v>
      </c>
      <c r="J139" s="111"/>
      <c r="K139" s="111"/>
      <c r="L139" s="111"/>
      <c r="M139" s="111"/>
      <c r="N139" s="111">
        <v>728250</v>
      </c>
      <c r="O139" s="111"/>
      <c r="P139" s="111"/>
      <c r="Q139" s="111"/>
      <c r="R139" s="111"/>
      <c r="S139" s="111"/>
      <c r="T139" s="111"/>
      <c r="U139" s="91"/>
      <c r="V139" s="111"/>
      <c r="W139" s="111"/>
    </row>
    <row r="140" ht="32.9" customHeight="1" spans="1:23">
      <c r="A140" s="23"/>
      <c r="B140" s="23"/>
      <c r="C140" s="23" t="s">
        <v>318</v>
      </c>
      <c r="D140" s="23"/>
      <c r="E140" s="23"/>
      <c r="F140" s="23"/>
      <c r="G140" s="23"/>
      <c r="H140" s="23"/>
      <c r="I140" s="111">
        <v>4278411.1</v>
      </c>
      <c r="J140" s="111"/>
      <c r="K140" s="111"/>
      <c r="L140" s="111"/>
      <c r="M140" s="111"/>
      <c r="N140" s="111">
        <v>4278411.1</v>
      </c>
      <c r="O140" s="111"/>
      <c r="P140" s="111"/>
      <c r="Q140" s="111"/>
      <c r="R140" s="111"/>
      <c r="S140" s="111"/>
      <c r="T140" s="111"/>
      <c r="U140" s="91"/>
      <c r="V140" s="111"/>
      <c r="W140" s="111"/>
    </row>
    <row r="141" ht="32.9" customHeight="1" spans="1:23">
      <c r="A141" s="23" t="s">
        <v>257</v>
      </c>
      <c r="B141" s="108" t="s">
        <v>319</v>
      </c>
      <c r="C141" s="23" t="s">
        <v>318</v>
      </c>
      <c r="D141" s="23" t="s">
        <v>45</v>
      </c>
      <c r="E141" s="23" t="s">
        <v>100</v>
      </c>
      <c r="F141" s="23" t="s">
        <v>101</v>
      </c>
      <c r="G141" s="23" t="s">
        <v>232</v>
      </c>
      <c r="H141" s="23" t="s">
        <v>233</v>
      </c>
      <c r="I141" s="111">
        <v>164563</v>
      </c>
      <c r="J141" s="111"/>
      <c r="K141" s="111"/>
      <c r="L141" s="111"/>
      <c r="M141" s="111"/>
      <c r="N141" s="111">
        <v>164563</v>
      </c>
      <c r="O141" s="111"/>
      <c r="P141" s="111"/>
      <c r="Q141" s="111"/>
      <c r="R141" s="111"/>
      <c r="S141" s="111"/>
      <c r="T141" s="111"/>
      <c r="U141" s="91"/>
      <c r="V141" s="111"/>
      <c r="W141" s="111"/>
    </row>
    <row r="142" ht="32.9" customHeight="1" spans="1:23">
      <c r="A142" s="23" t="s">
        <v>257</v>
      </c>
      <c r="B142" s="108" t="s">
        <v>319</v>
      </c>
      <c r="C142" s="23" t="s">
        <v>318</v>
      </c>
      <c r="D142" s="23" t="s">
        <v>45</v>
      </c>
      <c r="E142" s="23" t="s">
        <v>100</v>
      </c>
      <c r="F142" s="23" t="s">
        <v>101</v>
      </c>
      <c r="G142" s="23" t="s">
        <v>238</v>
      </c>
      <c r="H142" s="23" t="s">
        <v>239</v>
      </c>
      <c r="I142" s="111">
        <v>538373.1</v>
      </c>
      <c r="J142" s="111"/>
      <c r="K142" s="111"/>
      <c r="L142" s="111"/>
      <c r="M142" s="111"/>
      <c r="N142" s="111">
        <v>538373.1</v>
      </c>
      <c r="O142" s="111"/>
      <c r="P142" s="111"/>
      <c r="Q142" s="111"/>
      <c r="R142" s="111"/>
      <c r="S142" s="111"/>
      <c r="T142" s="111"/>
      <c r="U142" s="91"/>
      <c r="V142" s="111"/>
      <c r="W142" s="111"/>
    </row>
    <row r="143" ht="32.9" customHeight="1" spans="1:23">
      <c r="A143" s="23" t="s">
        <v>257</v>
      </c>
      <c r="B143" s="108" t="s">
        <v>319</v>
      </c>
      <c r="C143" s="23" t="s">
        <v>318</v>
      </c>
      <c r="D143" s="23" t="s">
        <v>45</v>
      </c>
      <c r="E143" s="23" t="s">
        <v>100</v>
      </c>
      <c r="F143" s="23" t="s">
        <v>101</v>
      </c>
      <c r="G143" s="23" t="s">
        <v>240</v>
      </c>
      <c r="H143" s="23" t="s">
        <v>241</v>
      </c>
      <c r="I143" s="111">
        <v>293475</v>
      </c>
      <c r="J143" s="111"/>
      <c r="K143" s="111"/>
      <c r="L143" s="111"/>
      <c r="M143" s="111"/>
      <c r="N143" s="111">
        <v>293475</v>
      </c>
      <c r="O143" s="111"/>
      <c r="P143" s="111"/>
      <c r="Q143" s="111"/>
      <c r="R143" s="111"/>
      <c r="S143" s="111"/>
      <c r="T143" s="111"/>
      <c r="U143" s="91"/>
      <c r="V143" s="111"/>
      <c r="W143" s="111"/>
    </row>
    <row r="144" ht="32.9" customHeight="1" spans="1:23">
      <c r="A144" s="23" t="s">
        <v>257</v>
      </c>
      <c r="B144" s="108" t="s">
        <v>319</v>
      </c>
      <c r="C144" s="23" t="s">
        <v>318</v>
      </c>
      <c r="D144" s="23" t="s">
        <v>45</v>
      </c>
      <c r="E144" s="23" t="s">
        <v>100</v>
      </c>
      <c r="F144" s="23" t="s">
        <v>101</v>
      </c>
      <c r="G144" s="23" t="s">
        <v>244</v>
      </c>
      <c r="H144" s="23" t="s">
        <v>245</v>
      </c>
      <c r="I144" s="111">
        <v>3000000</v>
      </c>
      <c r="J144" s="111"/>
      <c r="K144" s="111"/>
      <c r="L144" s="111"/>
      <c r="M144" s="111"/>
      <c r="N144" s="111">
        <v>3000000</v>
      </c>
      <c r="O144" s="111"/>
      <c r="P144" s="111"/>
      <c r="Q144" s="111"/>
      <c r="R144" s="111"/>
      <c r="S144" s="111"/>
      <c r="T144" s="111"/>
      <c r="U144" s="91"/>
      <c r="V144" s="111"/>
      <c r="W144" s="111"/>
    </row>
    <row r="145" ht="32.9" customHeight="1" spans="1:23">
      <c r="A145" s="23" t="s">
        <v>257</v>
      </c>
      <c r="B145" s="108" t="s">
        <v>319</v>
      </c>
      <c r="C145" s="23" t="s">
        <v>318</v>
      </c>
      <c r="D145" s="23" t="s">
        <v>45</v>
      </c>
      <c r="E145" s="23" t="s">
        <v>100</v>
      </c>
      <c r="F145" s="23" t="s">
        <v>101</v>
      </c>
      <c r="G145" s="23" t="s">
        <v>303</v>
      </c>
      <c r="H145" s="23" t="s">
        <v>304</v>
      </c>
      <c r="I145" s="111">
        <v>282000</v>
      </c>
      <c r="J145" s="111"/>
      <c r="K145" s="111"/>
      <c r="L145" s="111"/>
      <c r="M145" s="111"/>
      <c r="N145" s="111">
        <v>282000</v>
      </c>
      <c r="O145" s="111"/>
      <c r="P145" s="111"/>
      <c r="Q145" s="111"/>
      <c r="R145" s="111"/>
      <c r="S145" s="111"/>
      <c r="T145" s="111"/>
      <c r="U145" s="91"/>
      <c r="V145" s="111"/>
      <c r="W145" s="111"/>
    </row>
    <row r="146" ht="32.9" customHeight="1" spans="1:23">
      <c r="A146" s="23"/>
      <c r="B146" s="23"/>
      <c r="C146" s="23" t="s">
        <v>320</v>
      </c>
      <c r="D146" s="23"/>
      <c r="E146" s="23"/>
      <c r="F146" s="23"/>
      <c r="G146" s="23"/>
      <c r="H146" s="23"/>
      <c r="I146" s="111">
        <v>251933068.38</v>
      </c>
      <c r="J146" s="111"/>
      <c r="K146" s="111"/>
      <c r="L146" s="111"/>
      <c r="M146" s="111"/>
      <c r="N146" s="111">
        <v>251933068.38</v>
      </c>
      <c r="O146" s="111"/>
      <c r="P146" s="111"/>
      <c r="Q146" s="111"/>
      <c r="R146" s="111"/>
      <c r="S146" s="111"/>
      <c r="T146" s="111"/>
      <c r="U146" s="91"/>
      <c r="V146" s="111"/>
      <c r="W146" s="111"/>
    </row>
    <row r="147" ht="32.9" customHeight="1" spans="1:23">
      <c r="A147" s="23" t="s">
        <v>306</v>
      </c>
      <c r="B147" s="108" t="s">
        <v>321</v>
      </c>
      <c r="C147" s="23" t="s">
        <v>320</v>
      </c>
      <c r="D147" s="23" t="s">
        <v>45</v>
      </c>
      <c r="E147" s="23" t="s">
        <v>100</v>
      </c>
      <c r="F147" s="23" t="s">
        <v>101</v>
      </c>
      <c r="G147" s="23" t="s">
        <v>322</v>
      </c>
      <c r="H147" s="23" t="s">
        <v>272</v>
      </c>
      <c r="I147" s="111">
        <v>79626768.38</v>
      </c>
      <c r="J147" s="111"/>
      <c r="K147" s="111"/>
      <c r="L147" s="111"/>
      <c r="M147" s="111"/>
      <c r="N147" s="111">
        <v>79626768.38</v>
      </c>
      <c r="O147" s="111"/>
      <c r="P147" s="111"/>
      <c r="Q147" s="111"/>
      <c r="R147" s="111"/>
      <c r="S147" s="111"/>
      <c r="T147" s="111"/>
      <c r="U147" s="91"/>
      <c r="V147" s="111"/>
      <c r="W147" s="111"/>
    </row>
    <row r="148" ht="32.9" customHeight="1" spans="1:23">
      <c r="A148" s="23" t="s">
        <v>306</v>
      </c>
      <c r="B148" s="108" t="s">
        <v>321</v>
      </c>
      <c r="C148" s="23" t="s">
        <v>320</v>
      </c>
      <c r="D148" s="23" t="s">
        <v>45</v>
      </c>
      <c r="E148" s="23" t="s">
        <v>100</v>
      </c>
      <c r="F148" s="23" t="s">
        <v>101</v>
      </c>
      <c r="G148" s="23" t="s">
        <v>323</v>
      </c>
      <c r="H148" s="23" t="s">
        <v>280</v>
      </c>
      <c r="I148" s="111">
        <v>172306300</v>
      </c>
      <c r="J148" s="111"/>
      <c r="K148" s="111"/>
      <c r="L148" s="111"/>
      <c r="M148" s="111"/>
      <c r="N148" s="111">
        <v>172306300</v>
      </c>
      <c r="O148" s="111"/>
      <c r="P148" s="111"/>
      <c r="Q148" s="111"/>
      <c r="R148" s="111"/>
      <c r="S148" s="111"/>
      <c r="T148" s="111"/>
      <c r="U148" s="91"/>
      <c r="V148" s="111"/>
      <c r="W148" s="111"/>
    </row>
    <row r="149" ht="32.9" customHeight="1" spans="1:23">
      <c r="A149" s="23"/>
      <c r="B149" s="23"/>
      <c r="C149" s="23" t="s">
        <v>324</v>
      </c>
      <c r="D149" s="23"/>
      <c r="E149" s="23"/>
      <c r="F149" s="23"/>
      <c r="G149" s="23"/>
      <c r="H149" s="23"/>
      <c r="I149" s="111">
        <v>3143226.7</v>
      </c>
      <c r="J149" s="111"/>
      <c r="K149" s="111"/>
      <c r="L149" s="111"/>
      <c r="M149" s="111"/>
      <c r="N149" s="111">
        <v>3143226.7</v>
      </c>
      <c r="O149" s="111"/>
      <c r="P149" s="111"/>
      <c r="Q149" s="111"/>
      <c r="R149" s="111"/>
      <c r="S149" s="111"/>
      <c r="T149" s="111"/>
      <c r="U149" s="91"/>
      <c r="V149" s="111"/>
      <c r="W149" s="111"/>
    </row>
    <row r="150" ht="32.9" customHeight="1" spans="1:23">
      <c r="A150" s="23" t="s">
        <v>257</v>
      </c>
      <c r="B150" s="108" t="s">
        <v>325</v>
      </c>
      <c r="C150" s="23" t="s">
        <v>324</v>
      </c>
      <c r="D150" s="23" t="s">
        <v>45</v>
      </c>
      <c r="E150" s="23" t="s">
        <v>100</v>
      </c>
      <c r="F150" s="23" t="s">
        <v>101</v>
      </c>
      <c r="G150" s="23" t="s">
        <v>222</v>
      </c>
      <c r="H150" s="23" t="s">
        <v>223</v>
      </c>
      <c r="I150" s="111">
        <v>28009.4</v>
      </c>
      <c r="J150" s="111"/>
      <c r="K150" s="111"/>
      <c r="L150" s="111"/>
      <c r="M150" s="111"/>
      <c r="N150" s="111">
        <v>28009.4</v>
      </c>
      <c r="O150" s="111"/>
      <c r="P150" s="111"/>
      <c r="Q150" s="111"/>
      <c r="R150" s="111"/>
      <c r="S150" s="111"/>
      <c r="T150" s="111"/>
      <c r="U150" s="91"/>
      <c r="V150" s="111"/>
      <c r="W150" s="111"/>
    </row>
    <row r="151" ht="32.9" customHeight="1" spans="1:23">
      <c r="A151" s="23" t="s">
        <v>257</v>
      </c>
      <c r="B151" s="108" t="s">
        <v>325</v>
      </c>
      <c r="C151" s="23" t="s">
        <v>324</v>
      </c>
      <c r="D151" s="23" t="s">
        <v>45</v>
      </c>
      <c r="E151" s="23" t="s">
        <v>100</v>
      </c>
      <c r="F151" s="23" t="s">
        <v>101</v>
      </c>
      <c r="G151" s="23" t="s">
        <v>238</v>
      </c>
      <c r="H151" s="23" t="s">
        <v>239</v>
      </c>
      <c r="I151" s="111">
        <v>699905.44</v>
      </c>
      <c r="J151" s="111"/>
      <c r="K151" s="111"/>
      <c r="L151" s="111"/>
      <c r="M151" s="111"/>
      <c r="N151" s="111">
        <v>699905.44</v>
      </c>
      <c r="O151" s="111"/>
      <c r="P151" s="111"/>
      <c r="Q151" s="111"/>
      <c r="R151" s="111"/>
      <c r="S151" s="111"/>
      <c r="T151" s="111"/>
      <c r="U151" s="91"/>
      <c r="V151" s="111"/>
      <c r="W151" s="111"/>
    </row>
    <row r="152" ht="32.9" customHeight="1" spans="1:23">
      <c r="A152" s="23" t="s">
        <v>257</v>
      </c>
      <c r="B152" s="108" t="s">
        <v>325</v>
      </c>
      <c r="C152" s="23" t="s">
        <v>324</v>
      </c>
      <c r="D152" s="23" t="s">
        <v>45</v>
      </c>
      <c r="E152" s="23" t="s">
        <v>100</v>
      </c>
      <c r="F152" s="23" t="s">
        <v>101</v>
      </c>
      <c r="G152" s="23" t="s">
        <v>240</v>
      </c>
      <c r="H152" s="23" t="s">
        <v>241</v>
      </c>
      <c r="I152" s="111">
        <v>277665</v>
      </c>
      <c r="J152" s="111"/>
      <c r="K152" s="111"/>
      <c r="L152" s="111"/>
      <c r="M152" s="111"/>
      <c r="N152" s="111">
        <v>277665</v>
      </c>
      <c r="O152" s="111"/>
      <c r="P152" s="111"/>
      <c r="Q152" s="111"/>
      <c r="R152" s="111"/>
      <c r="S152" s="111"/>
      <c r="T152" s="111"/>
      <c r="U152" s="91"/>
      <c r="V152" s="111"/>
      <c r="W152" s="111"/>
    </row>
    <row r="153" ht="32.9" customHeight="1" spans="1:23">
      <c r="A153" s="23" t="s">
        <v>257</v>
      </c>
      <c r="B153" s="108" t="s">
        <v>325</v>
      </c>
      <c r="C153" s="23" t="s">
        <v>324</v>
      </c>
      <c r="D153" s="23" t="s">
        <v>45</v>
      </c>
      <c r="E153" s="23" t="s">
        <v>100</v>
      </c>
      <c r="F153" s="23" t="s">
        <v>101</v>
      </c>
      <c r="G153" s="23" t="s">
        <v>244</v>
      </c>
      <c r="H153" s="23" t="s">
        <v>245</v>
      </c>
      <c r="I153" s="111">
        <v>118200</v>
      </c>
      <c r="J153" s="111"/>
      <c r="K153" s="111"/>
      <c r="L153" s="111"/>
      <c r="M153" s="111"/>
      <c r="N153" s="111">
        <v>118200</v>
      </c>
      <c r="O153" s="111"/>
      <c r="P153" s="111"/>
      <c r="Q153" s="111"/>
      <c r="R153" s="111"/>
      <c r="S153" s="111"/>
      <c r="T153" s="111"/>
      <c r="U153" s="91"/>
      <c r="V153" s="111"/>
      <c r="W153" s="111"/>
    </row>
    <row r="154" ht="32.9" customHeight="1" spans="1:23">
      <c r="A154" s="23" t="s">
        <v>257</v>
      </c>
      <c r="B154" s="108" t="s">
        <v>325</v>
      </c>
      <c r="C154" s="23" t="s">
        <v>324</v>
      </c>
      <c r="D154" s="23" t="s">
        <v>45</v>
      </c>
      <c r="E154" s="23" t="s">
        <v>100</v>
      </c>
      <c r="F154" s="23" t="s">
        <v>101</v>
      </c>
      <c r="G154" s="23" t="s">
        <v>246</v>
      </c>
      <c r="H154" s="23" t="s">
        <v>247</v>
      </c>
      <c r="I154" s="111">
        <v>352296.86</v>
      </c>
      <c r="J154" s="111"/>
      <c r="K154" s="111"/>
      <c r="L154" s="111"/>
      <c r="M154" s="111"/>
      <c r="N154" s="111">
        <v>352296.86</v>
      </c>
      <c r="O154" s="111"/>
      <c r="P154" s="111"/>
      <c r="Q154" s="111"/>
      <c r="R154" s="111"/>
      <c r="S154" s="111"/>
      <c r="T154" s="111"/>
      <c r="U154" s="91"/>
      <c r="V154" s="111"/>
      <c r="W154" s="111"/>
    </row>
    <row r="155" ht="32.9" customHeight="1" spans="1:23">
      <c r="A155" s="23" t="s">
        <v>257</v>
      </c>
      <c r="B155" s="108" t="s">
        <v>325</v>
      </c>
      <c r="C155" s="23" t="s">
        <v>324</v>
      </c>
      <c r="D155" s="23" t="s">
        <v>45</v>
      </c>
      <c r="E155" s="23" t="s">
        <v>100</v>
      </c>
      <c r="F155" s="23" t="s">
        <v>101</v>
      </c>
      <c r="G155" s="23" t="s">
        <v>218</v>
      </c>
      <c r="H155" s="23" t="s">
        <v>219</v>
      </c>
      <c r="I155" s="111">
        <v>9200</v>
      </c>
      <c r="J155" s="111"/>
      <c r="K155" s="111"/>
      <c r="L155" s="111"/>
      <c r="M155" s="111"/>
      <c r="N155" s="111">
        <v>9200</v>
      </c>
      <c r="O155" s="111"/>
      <c r="P155" s="111"/>
      <c r="Q155" s="111"/>
      <c r="R155" s="111"/>
      <c r="S155" s="111"/>
      <c r="T155" s="111"/>
      <c r="U155" s="91"/>
      <c r="V155" s="111"/>
      <c r="W155" s="111"/>
    </row>
    <row r="156" ht="32.9" customHeight="1" spans="1:23">
      <c r="A156" s="23" t="s">
        <v>257</v>
      </c>
      <c r="B156" s="108" t="s">
        <v>325</v>
      </c>
      <c r="C156" s="23" t="s">
        <v>324</v>
      </c>
      <c r="D156" s="23" t="s">
        <v>45</v>
      </c>
      <c r="E156" s="23" t="s">
        <v>100</v>
      </c>
      <c r="F156" s="23" t="s">
        <v>101</v>
      </c>
      <c r="G156" s="23" t="s">
        <v>289</v>
      </c>
      <c r="H156" s="23" t="s">
        <v>290</v>
      </c>
      <c r="I156" s="111">
        <v>106550</v>
      </c>
      <c r="J156" s="111"/>
      <c r="K156" s="111"/>
      <c r="L156" s="111"/>
      <c r="M156" s="111"/>
      <c r="N156" s="111">
        <v>106550</v>
      </c>
      <c r="O156" s="111"/>
      <c r="P156" s="111"/>
      <c r="Q156" s="111"/>
      <c r="R156" s="111"/>
      <c r="S156" s="111"/>
      <c r="T156" s="111"/>
      <c r="U156" s="91"/>
      <c r="V156" s="111"/>
      <c r="W156" s="111"/>
    </row>
    <row r="157" ht="32.9" customHeight="1" spans="1:23">
      <c r="A157" s="23" t="s">
        <v>257</v>
      </c>
      <c r="B157" s="108" t="s">
        <v>325</v>
      </c>
      <c r="C157" s="23" t="s">
        <v>324</v>
      </c>
      <c r="D157" s="23" t="s">
        <v>45</v>
      </c>
      <c r="E157" s="23" t="s">
        <v>100</v>
      </c>
      <c r="F157" s="23" t="s">
        <v>101</v>
      </c>
      <c r="G157" s="23" t="s">
        <v>279</v>
      </c>
      <c r="H157" s="23" t="s">
        <v>280</v>
      </c>
      <c r="I157" s="111">
        <v>1551400</v>
      </c>
      <c r="J157" s="111"/>
      <c r="K157" s="111"/>
      <c r="L157" s="111"/>
      <c r="M157" s="111"/>
      <c r="N157" s="111">
        <v>1551400</v>
      </c>
      <c r="O157" s="111"/>
      <c r="P157" s="111"/>
      <c r="Q157" s="111"/>
      <c r="R157" s="111"/>
      <c r="S157" s="111"/>
      <c r="T157" s="111"/>
      <c r="U157" s="91"/>
      <c r="V157" s="111"/>
      <c r="W157" s="111"/>
    </row>
    <row r="158" ht="32.9" customHeight="1" spans="1:23">
      <c r="A158" s="23"/>
      <c r="B158" s="23"/>
      <c r="C158" s="23" t="s">
        <v>326</v>
      </c>
      <c r="D158" s="23"/>
      <c r="E158" s="23"/>
      <c r="F158" s="23"/>
      <c r="G158" s="23"/>
      <c r="H158" s="23"/>
      <c r="I158" s="111">
        <v>710000</v>
      </c>
      <c r="J158" s="111"/>
      <c r="K158" s="111"/>
      <c r="L158" s="111"/>
      <c r="M158" s="111"/>
      <c r="N158" s="111">
        <v>710000</v>
      </c>
      <c r="O158" s="111"/>
      <c r="P158" s="111"/>
      <c r="Q158" s="111"/>
      <c r="R158" s="111"/>
      <c r="S158" s="111"/>
      <c r="T158" s="111"/>
      <c r="U158" s="91"/>
      <c r="V158" s="111"/>
      <c r="W158" s="111"/>
    </row>
    <row r="159" ht="32.9" customHeight="1" spans="1:23">
      <c r="A159" s="23" t="s">
        <v>306</v>
      </c>
      <c r="B159" s="108" t="s">
        <v>327</v>
      </c>
      <c r="C159" s="23" t="s">
        <v>326</v>
      </c>
      <c r="D159" s="23" t="s">
        <v>45</v>
      </c>
      <c r="E159" s="23" t="s">
        <v>106</v>
      </c>
      <c r="F159" s="23" t="s">
        <v>107</v>
      </c>
      <c r="G159" s="23" t="s">
        <v>232</v>
      </c>
      <c r="H159" s="23" t="s">
        <v>233</v>
      </c>
      <c r="I159" s="111">
        <v>10000</v>
      </c>
      <c r="J159" s="111"/>
      <c r="K159" s="111"/>
      <c r="L159" s="111"/>
      <c r="M159" s="111"/>
      <c r="N159" s="111">
        <v>10000</v>
      </c>
      <c r="O159" s="111"/>
      <c r="P159" s="111"/>
      <c r="Q159" s="111"/>
      <c r="R159" s="111"/>
      <c r="S159" s="111"/>
      <c r="T159" s="111"/>
      <c r="U159" s="91"/>
      <c r="V159" s="111"/>
      <c r="W159" s="111"/>
    </row>
    <row r="160" ht="32.9" customHeight="1" spans="1:23">
      <c r="A160" s="23" t="s">
        <v>306</v>
      </c>
      <c r="B160" s="108" t="s">
        <v>327</v>
      </c>
      <c r="C160" s="23" t="s">
        <v>326</v>
      </c>
      <c r="D160" s="23" t="s">
        <v>45</v>
      </c>
      <c r="E160" s="23" t="s">
        <v>106</v>
      </c>
      <c r="F160" s="23" t="s">
        <v>107</v>
      </c>
      <c r="G160" s="23" t="s">
        <v>240</v>
      </c>
      <c r="H160" s="23" t="s">
        <v>241</v>
      </c>
      <c r="I160" s="111">
        <v>512000</v>
      </c>
      <c r="J160" s="111"/>
      <c r="K160" s="111"/>
      <c r="L160" s="111"/>
      <c r="M160" s="111"/>
      <c r="N160" s="111">
        <v>512000</v>
      </c>
      <c r="O160" s="111"/>
      <c r="P160" s="111"/>
      <c r="Q160" s="111"/>
      <c r="R160" s="111"/>
      <c r="S160" s="111"/>
      <c r="T160" s="111"/>
      <c r="U160" s="91"/>
      <c r="V160" s="111"/>
      <c r="W160" s="111"/>
    </row>
    <row r="161" ht="32.9" customHeight="1" spans="1:23">
      <c r="A161" s="23" t="s">
        <v>306</v>
      </c>
      <c r="B161" s="108" t="s">
        <v>327</v>
      </c>
      <c r="C161" s="23" t="s">
        <v>326</v>
      </c>
      <c r="D161" s="23" t="s">
        <v>45</v>
      </c>
      <c r="E161" s="23" t="s">
        <v>106</v>
      </c>
      <c r="F161" s="23" t="s">
        <v>107</v>
      </c>
      <c r="G161" s="23" t="s">
        <v>244</v>
      </c>
      <c r="H161" s="23" t="s">
        <v>245</v>
      </c>
      <c r="I161" s="111">
        <v>120000</v>
      </c>
      <c r="J161" s="111"/>
      <c r="K161" s="111"/>
      <c r="L161" s="111"/>
      <c r="M161" s="111"/>
      <c r="N161" s="111">
        <v>120000</v>
      </c>
      <c r="O161" s="111"/>
      <c r="P161" s="111"/>
      <c r="Q161" s="111"/>
      <c r="R161" s="111"/>
      <c r="S161" s="111"/>
      <c r="T161" s="111"/>
      <c r="U161" s="91"/>
      <c r="V161" s="111"/>
      <c r="W161" s="111"/>
    </row>
    <row r="162" ht="32.9" customHeight="1" spans="1:23">
      <c r="A162" s="23" t="s">
        <v>306</v>
      </c>
      <c r="B162" s="108" t="s">
        <v>327</v>
      </c>
      <c r="C162" s="23" t="s">
        <v>326</v>
      </c>
      <c r="D162" s="23" t="s">
        <v>45</v>
      </c>
      <c r="E162" s="23" t="s">
        <v>106</v>
      </c>
      <c r="F162" s="23" t="s">
        <v>107</v>
      </c>
      <c r="G162" s="23" t="s">
        <v>246</v>
      </c>
      <c r="H162" s="23" t="s">
        <v>247</v>
      </c>
      <c r="I162" s="111">
        <v>60000</v>
      </c>
      <c r="J162" s="111"/>
      <c r="K162" s="111"/>
      <c r="L162" s="111"/>
      <c r="M162" s="111"/>
      <c r="N162" s="111">
        <v>60000</v>
      </c>
      <c r="O162" s="111"/>
      <c r="P162" s="111"/>
      <c r="Q162" s="111"/>
      <c r="R162" s="111"/>
      <c r="S162" s="111"/>
      <c r="T162" s="111"/>
      <c r="U162" s="91"/>
      <c r="V162" s="111"/>
      <c r="W162" s="111"/>
    </row>
    <row r="163" ht="32.9" customHeight="1" spans="1:23">
      <c r="A163" s="23" t="s">
        <v>306</v>
      </c>
      <c r="B163" s="108" t="s">
        <v>327</v>
      </c>
      <c r="C163" s="23" t="s">
        <v>326</v>
      </c>
      <c r="D163" s="23" t="s">
        <v>45</v>
      </c>
      <c r="E163" s="23" t="s">
        <v>106</v>
      </c>
      <c r="F163" s="23" t="s">
        <v>107</v>
      </c>
      <c r="G163" s="23" t="s">
        <v>289</v>
      </c>
      <c r="H163" s="23" t="s">
        <v>290</v>
      </c>
      <c r="I163" s="111">
        <v>8000</v>
      </c>
      <c r="J163" s="111"/>
      <c r="K163" s="111"/>
      <c r="L163" s="111"/>
      <c r="M163" s="111"/>
      <c r="N163" s="111">
        <v>8000</v>
      </c>
      <c r="O163" s="111"/>
      <c r="P163" s="111"/>
      <c r="Q163" s="111"/>
      <c r="R163" s="111"/>
      <c r="S163" s="111"/>
      <c r="T163" s="111"/>
      <c r="U163" s="91"/>
      <c r="V163" s="111"/>
      <c r="W163" s="111"/>
    </row>
    <row r="164" ht="32.9" customHeight="1" spans="1:23">
      <c r="A164" s="23"/>
      <c r="B164" s="23"/>
      <c r="C164" s="23" t="s">
        <v>328</v>
      </c>
      <c r="D164" s="23"/>
      <c r="E164" s="23"/>
      <c r="F164" s="23"/>
      <c r="G164" s="23"/>
      <c r="H164" s="23"/>
      <c r="I164" s="111">
        <v>142384.58</v>
      </c>
      <c r="J164" s="111"/>
      <c r="K164" s="111"/>
      <c r="L164" s="111"/>
      <c r="M164" s="111"/>
      <c r="N164" s="111">
        <v>142384.58</v>
      </c>
      <c r="O164" s="111"/>
      <c r="P164" s="111"/>
      <c r="Q164" s="111"/>
      <c r="R164" s="111"/>
      <c r="S164" s="111"/>
      <c r="T164" s="111"/>
      <c r="U164" s="91"/>
      <c r="V164" s="111"/>
      <c r="W164" s="111"/>
    </row>
    <row r="165" ht="32.9" customHeight="1" spans="1:23">
      <c r="A165" s="23" t="s">
        <v>306</v>
      </c>
      <c r="B165" s="108" t="s">
        <v>329</v>
      </c>
      <c r="C165" s="23" t="s">
        <v>328</v>
      </c>
      <c r="D165" s="23" t="s">
        <v>45</v>
      </c>
      <c r="E165" s="23" t="s">
        <v>106</v>
      </c>
      <c r="F165" s="23" t="s">
        <v>107</v>
      </c>
      <c r="G165" s="23" t="s">
        <v>222</v>
      </c>
      <c r="H165" s="23" t="s">
        <v>223</v>
      </c>
      <c r="I165" s="111">
        <v>24200</v>
      </c>
      <c r="J165" s="111"/>
      <c r="K165" s="111"/>
      <c r="L165" s="111"/>
      <c r="M165" s="111"/>
      <c r="N165" s="111">
        <v>24200</v>
      </c>
      <c r="O165" s="111"/>
      <c r="P165" s="111"/>
      <c r="Q165" s="111"/>
      <c r="R165" s="111"/>
      <c r="S165" s="111"/>
      <c r="T165" s="111"/>
      <c r="U165" s="91"/>
      <c r="V165" s="111"/>
      <c r="W165" s="111"/>
    </row>
    <row r="166" ht="32.9" customHeight="1" spans="1:23">
      <c r="A166" s="23" t="s">
        <v>306</v>
      </c>
      <c r="B166" s="108" t="s">
        <v>329</v>
      </c>
      <c r="C166" s="23" t="s">
        <v>328</v>
      </c>
      <c r="D166" s="23" t="s">
        <v>45</v>
      </c>
      <c r="E166" s="23" t="s">
        <v>106</v>
      </c>
      <c r="F166" s="23" t="s">
        <v>107</v>
      </c>
      <c r="G166" s="23" t="s">
        <v>232</v>
      </c>
      <c r="H166" s="23" t="s">
        <v>233</v>
      </c>
      <c r="I166" s="111">
        <v>12160.68</v>
      </c>
      <c r="J166" s="111"/>
      <c r="K166" s="111"/>
      <c r="L166" s="111"/>
      <c r="M166" s="111"/>
      <c r="N166" s="111">
        <v>12160.68</v>
      </c>
      <c r="O166" s="111"/>
      <c r="P166" s="111"/>
      <c r="Q166" s="111"/>
      <c r="R166" s="111"/>
      <c r="S166" s="111"/>
      <c r="T166" s="111"/>
      <c r="U166" s="91"/>
      <c r="V166" s="111"/>
      <c r="W166" s="111"/>
    </row>
    <row r="167" ht="32.9" customHeight="1" spans="1:23">
      <c r="A167" s="23" t="s">
        <v>306</v>
      </c>
      <c r="B167" s="108" t="s">
        <v>329</v>
      </c>
      <c r="C167" s="23" t="s">
        <v>328</v>
      </c>
      <c r="D167" s="23" t="s">
        <v>45</v>
      </c>
      <c r="E167" s="23" t="s">
        <v>106</v>
      </c>
      <c r="F167" s="23" t="s">
        <v>107</v>
      </c>
      <c r="G167" s="23" t="s">
        <v>240</v>
      </c>
      <c r="H167" s="23" t="s">
        <v>241</v>
      </c>
      <c r="I167" s="111">
        <v>2300</v>
      </c>
      <c r="J167" s="111"/>
      <c r="K167" s="111"/>
      <c r="L167" s="111"/>
      <c r="M167" s="111"/>
      <c r="N167" s="111">
        <v>2300</v>
      </c>
      <c r="O167" s="111"/>
      <c r="P167" s="111"/>
      <c r="Q167" s="111"/>
      <c r="R167" s="111"/>
      <c r="S167" s="111"/>
      <c r="T167" s="111"/>
      <c r="U167" s="91"/>
      <c r="V167" s="111"/>
      <c r="W167" s="111"/>
    </row>
    <row r="168" ht="32.9" customHeight="1" spans="1:23">
      <c r="A168" s="23" t="s">
        <v>306</v>
      </c>
      <c r="B168" s="108" t="s">
        <v>329</v>
      </c>
      <c r="C168" s="23" t="s">
        <v>328</v>
      </c>
      <c r="D168" s="23" t="s">
        <v>45</v>
      </c>
      <c r="E168" s="23" t="s">
        <v>106</v>
      </c>
      <c r="F168" s="23" t="s">
        <v>107</v>
      </c>
      <c r="G168" s="23" t="s">
        <v>218</v>
      </c>
      <c r="H168" s="23" t="s">
        <v>219</v>
      </c>
      <c r="I168" s="111">
        <v>103723.9</v>
      </c>
      <c r="J168" s="111"/>
      <c r="K168" s="111"/>
      <c r="L168" s="111"/>
      <c r="M168" s="111"/>
      <c r="N168" s="111">
        <v>103723.9</v>
      </c>
      <c r="O168" s="111"/>
      <c r="P168" s="111"/>
      <c r="Q168" s="111"/>
      <c r="R168" s="111"/>
      <c r="S168" s="111"/>
      <c r="T168" s="111"/>
      <c r="U168" s="91"/>
      <c r="V168" s="111"/>
      <c r="W168" s="111"/>
    </row>
    <row r="169" ht="32.9" customHeight="1" spans="1:23">
      <c r="A169" s="23"/>
      <c r="B169" s="23"/>
      <c r="C169" s="23" t="s">
        <v>330</v>
      </c>
      <c r="D169" s="23"/>
      <c r="E169" s="23"/>
      <c r="F169" s="23"/>
      <c r="G169" s="23"/>
      <c r="H169" s="23"/>
      <c r="I169" s="111">
        <v>3415625</v>
      </c>
      <c r="J169" s="111"/>
      <c r="K169" s="111"/>
      <c r="L169" s="111"/>
      <c r="M169" s="111"/>
      <c r="N169" s="111">
        <v>3415625</v>
      </c>
      <c r="O169" s="111"/>
      <c r="P169" s="111"/>
      <c r="Q169" s="111"/>
      <c r="R169" s="111"/>
      <c r="S169" s="111"/>
      <c r="T169" s="111"/>
      <c r="U169" s="91"/>
      <c r="V169" s="111"/>
      <c r="W169" s="111"/>
    </row>
    <row r="170" ht="32.9" customHeight="1" spans="1:23">
      <c r="A170" s="23" t="s">
        <v>257</v>
      </c>
      <c r="B170" s="108" t="s">
        <v>331</v>
      </c>
      <c r="C170" s="23" t="s">
        <v>330</v>
      </c>
      <c r="D170" s="23" t="s">
        <v>45</v>
      </c>
      <c r="E170" s="23" t="s">
        <v>100</v>
      </c>
      <c r="F170" s="23" t="s">
        <v>101</v>
      </c>
      <c r="G170" s="23" t="s">
        <v>332</v>
      </c>
      <c r="H170" s="23" t="s">
        <v>333</v>
      </c>
      <c r="I170" s="111">
        <v>3415625</v>
      </c>
      <c r="J170" s="111"/>
      <c r="K170" s="111"/>
      <c r="L170" s="111"/>
      <c r="M170" s="111"/>
      <c r="N170" s="111">
        <v>3415625</v>
      </c>
      <c r="O170" s="111"/>
      <c r="P170" s="111"/>
      <c r="Q170" s="111"/>
      <c r="R170" s="111"/>
      <c r="S170" s="111"/>
      <c r="T170" s="111"/>
      <c r="U170" s="91"/>
      <c r="V170" s="111"/>
      <c r="W170" s="111"/>
    </row>
    <row r="171" ht="32.9" customHeight="1" spans="1:23">
      <c r="A171" s="23"/>
      <c r="B171" s="23"/>
      <c r="C171" s="23" t="s">
        <v>334</v>
      </c>
      <c r="D171" s="23"/>
      <c r="E171" s="23"/>
      <c r="F171" s="23"/>
      <c r="G171" s="23"/>
      <c r="H171" s="23"/>
      <c r="I171" s="111">
        <v>7578</v>
      </c>
      <c r="J171" s="111"/>
      <c r="K171" s="111"/>
      <c r="L171" s="111"/>
      <c r="M171" s="111"/>
      <c r="N171" s="111">
        <v>7578</v>
      </c>
      <c r="O171" s="111"/>
      <c r="P171" s="111"/>
      <c r="Q171" s="111"/>
      <c r="R171" s="111"/>
      <c r="S171" s="111"/>
      <c r="T171" s="111"/>
      <c r="U171" s="91"/>
      <c r="V171" s="111"/>
      <c r="W171" s="111"/>
    </row>
    <row r="172" ht="32.9" customHeight="1" spans="1:23">
      <c r="A172" s="23" t="s">
        <v>306</v>
      </c>
      <c r="B172" s="108" t="s">
        <v>335</v>
      </c>
      <c r="C172" s="23" t="s">
        <v>334</v>
      </c>
      <c r="D172" s="23" t="s">
        <v>45</v>
      </c>
      <c r="E172" s="23" t="s">
        <v>100</v>
      </c>
      <c r="F172" s="23" t="s">
        <v>101</v>
      </c>
      <c r="G172" s="23" t="s">
        <v>244</v>
      </c>
      <c r="H172" s="23" t="s">
        <v>245</v>
      </c>
      <c r="I172" s="111">
        <v>7578</v>
      </c>
      <c r="J172" s="111"/>
      <c r="K172" s="111"/>
      <c r="L172" s="111"/>
      <c r="M172" s="111"/>
      <c r="N172" s="111">
        <v>7578</v>
      </c>
      <c r="O172" s="111"/>
      <c r="P172" s="111"/>
      <c r="Q172" s="111"/>
      <c r="R172" s="111"/>
      <c r="S172" s="111"/>
      <c r="T172" s="111"/>
      <c r="U172" s="91"/>
      <c r="V172" s="111"/>
      <c r="W172" s="111"/>
    </row>
    <row r="173" ht="32.9" customHeight="1" spans="1:23">
      <c r="A173" s="23"/>
      <c r="B173" s="23"/>
      <c r="C173" s="23" t="s">
        <v>336</v>
      </c>
      <c r="D173" s="23"/>
      <c r="E173" s="23"/>
      <c r="F173" s="23"/>
      <c r="G173" s="23"/>
      <c r="H173" s="23"/>
      <c r="I173" s="111">
        <v>4626730.87</v>
      </c>
      <c r="J173" s="111"/>
      <c r="K173" s="111"/>
      <c r="L173" s="111"/>
      <c r="M173" s="111"/>
      <c r="N173" s="111">
        <v>4626730.87</v>
      </c>
      <c r="O173" s="111"/>
      <c r="P173" s="111"/>
      <c r="Q173" s="111"/>
      <c r="R173" s="111"/>
      <c r="S173" s="111"/>
      <c r="T173" s="111"/>
      <c r="U173" s="91"/>
      <c r="V173" s="111"/>
      <c r="W173" s="111"/>
    </row>
    <row r="174" ht="32.9" customHeight="1" spans="1:23">
      <c r="A174" s="23" t="s">
        <v>257</v>
      </c>
      <c r="B174" s="108" t="s">
        <v>337</v>
      </c>
      <c r="C174" s="23" t="s">
        <v>336</v>
      </c>
      <c r="D174" s="23" t="s">
        <v>45</v>
      </c>
      <c r="E174" s="23" t="s">
        <v>100</v>
      </c>
      <c r="F174" s="23" t="s">
        <v>101</v>
      </c>
      <c r="G174" s="23" t="s">
        <v>222</v>
      </c>
      <c r="H174" s="23" t="s">
        <v>223</v>
      </c>
      <c r="I174" s="111">
        <v>65968</v>
      </c>
      <c r="J174" s="111"/>
      <c r="K174" s="111"/>
      <c r="L174" s="111"/>
      <c r="M174" s="111"/>
      <c r="N174" s="111">
        <v>65968</v>
      </c>
      <c r="O174" s="111"/>
      <c r="P174" s="111"/>
      <c r="Q174" s="111"/>
      <c r="R174" s="111"/>
      <c r="S174" s="111"/>
      <c r="T174" s="111"/>
      <c r="U174" s="91"/>
      <c r="V174" s="111"/>
      <c r="W174" s="111"/>
    </row>
    <row r="175" ht="32.9" customHeight="1" spans="1:23">
      <c r="A175" s="23" t="s">
        <v>257</v>
      </c>
      <c r="B175" s="108" t="s">
        <v>337</v>
      </c>
      <c r="C175" s="23" t="s">
        <v>336</v>
      </c>
      <c r="D175" s="23" t="s">
        <v>45</v>
      </c>
      <c r="E175" s="23" t="s">
        <v>100</v>
      </c>
      <c r="F175" s="23" t="s">
        <v>101</v>
      </c>
      <c r="G175" s="23" t="s">
        <v>238</v>
      </c>
      <c r="H175" s="23" t="s">
        <v>239</v>
      </c>
      <c r="I175" s="111">
        <v>492690.65</v>
      </c>
      <c r="J175" s="111"/>
      <c r="K175" s="111"/>
      <c r="L175" s="111"/>
      <c r="M175" s="111"/>
      <c r="N175" s="111">
        <v>492690.65</v>
      </c>
      <c r="O175" s="111"/>
      <c r="P175" s="111"/>
      <c r="Q175" s="111"/>
      <c r="R175" s="111"/>
      <c r="S175" s="111"/>
      <c r="T175" s="111"/>
      <c r="U175" s="91"/>
      <c r="V175" s="111"/>
      <c r="W175" s="111"/>
    </row>
    <row r="176" ht="32.9" customHeight="1" spans="1:23">
      <c r="A176" s="23" t="s">
        <v>257</v>
      </c>
      <c r="B176" s="108" t="s">
        <v>337</v>
      </c>
      <c r="C176" s="23" t="s">
        <v>336</v>
      </c>
      <c r="D176" s="23" t="s">
        <v>45</v>
      </c>
      <c r="E176" s="23" t="s">
        <v>100</v>
      </c>
      <c r="F176" s="23" t="s">
        <v>101</v>
      </c>
      <c r="G176" s="23" t="s">
        <v>240</v>
      </c>
      <c r="H176" s="23" t="s">
        <v>241</v>
      </c>
      <c r="I176" s="111">
        <v>1688135.23</v>
      </c>
      <c r="J176" s="111"/>
      <c r="K176" s="111"/>
      <c r="L176" s="111"/>
      <c r="M176" s="111"/>
      <c r="N176" s="111">
        <v>1688135.23</v>
      </c>
      <c r="O176" s="111"/>
      <c r="P176" s="111"/>
      <c r="Q176" s="111"/>
      <c r="R176" s="111"/>
      <c r="S176" s="111"/>
      <c r="T176" s="111"/>
      <c r="U176" s="91"/>
      <c r="V176" s="111"/>
      <c r="W176" s="111"/>
    </row>
    <row r="177" ht="32.9" customHeight="1" spans="1:23">
      <c r="A177" s="23" t="s">
        <v>257</v>
      </c>
      <c r="B177" s="108" t="s">
        <v>337</v>
      </c>
      <c r="C177" s="23" t="s">
        <v>336</v>
      </c>
      <c r="D177" s="23" t="s">
        <v>45</v>
      </c>
      <c r="E177" s="23" t="s">
        <v>100</v>
      </c>
      <c r="F177" s="23" t="s">
        <v>101</v>
      </c>
      <c r="G177" s="23" t="s">
        <v>244</v>
      </c>
      <c r="H177" s="23" t="s">
        <v>245</v>
      </c>
      <c r="I177" s="111">
        <v>677988.32</v>
      </c>
      <c r="J177" s="111"/>
      <c r="K177" s="111"/>
      <c r="L177" s="111"/>
      <c r="M177" s="111"/>
      <c r="N177" s="111">
        <v>677988.32</v>
      </c>
      <c r="O177" s="111"/>
      <c r="P177" s="111"/>
      <c r="Q177" s="111"/>
      <c r="R177" s="111"/>
      <c r="S177" s="111"/>
      <c r="T177" s="111"/>
      <c r="U177" s="91"/>
      <c r="V177" s="111"/>
      <c r="W177" s="111"/>
    </row>
    <row r="178" ht="32.9" customHeight="1" spans="1:23">
      <c r="A178" s="23" t="s">
        <v>257</v>
      </c>
      <c r="B178" s="108" t="s">
        <v>337</v>
      </c>
      <c r="C178" s="23" t="s">
        <v>336</v>
      </c>
      <c r="D178" s="23" t="s">
        <v>45</v>
      </c>
      <c r="E178" s="23" t="s">
        <v>100</v>
      </c>
      <c r="F178" s="23" t="s">
        <v>101</v>
      </c>
      <c r="G178" s="23" t="s">
        <v>246</v>
      </c>
      <c r="H178" s="23" t="s">
        <v>247</v>
      </c>
      <c r="I178" s="111">
        <v>1651148.67</v>
      </c>
      <c r="J178" s="111"/>
      <c r="K178" s="111"/>
      <c r="L178" s="111"/>
      <c r="M178" s="111"/>
      <c r="N178" s="111">
        <v>1651148.67</v>
      </c>
      <c r="O178" s="111"/>
      <c r="P178" s="111"/>
      <c r="Q178" s="111"/>
      <c r="R178" s="111"/>
      <c r="S178" s="111"/>
      <c r="T178" s="111"/>
      <c r="U178" s="91"/>
      <c r="V178" s="111"/>
      <c r="W178" s="111"/>
    </row>
    <row r="179" ht="32.9" customHeight="1" spans="1:23">
      <c r="A179" s="23" t="s">
        <v>257</v>
      </c>
      <c r="B179" s="108" t="s">
        <v>337</v>
      </c>
      <c r="C179" s="23" t="s">
        <v>336</v>
      </c>
      <c r="D179" s="23" t="s">
        <v>45</v>
      </c>
      <c r="E179" s="23" t="s">
        <v>100</v>
      </c>
      <c r="F179" s="23" t="s">
        <v>101</v>
      </c>
      <c r="G179" s="23" t="s">
        <v>218</v>
      </c>
      <c r="H179" s="23" t="s">
        <v>219</v>
      </c>
      <c r="I179" s="111">
        <v>50800</v>
      </c>
      <c r="J179" s="111"/>
      <c r="K179" s="111"/>
      <c r="L179" s="111"/>
      <c r="M179" s="111"/>
      <c r="N179" s="111">
        <v>50800</v>
      </c>
      <c r="O179" s="111"/>
      <c r="P179" s="111"/>
      <c r="Q179" s="111"/>
      <c r="R179" s="111"/>
      <c r="S179" s="111"/>
      <c r="T179" s="111"/>
      <c r="U179" s="91"/>
      <c r="V179" s="111"/>
      <c r="W179" s="111"/>
    </row>
    <row r="180" ht="32.9" customHeight="1" spans="1:23">
      <c r="A180" s="23"/>
      <c r="B180" s="23"/>
      <c r="C180" s="23" t="s">
        <v>338</v>
      </c>
      <c r="D180" s="23"/>
      <c r="E180" s="23"/>
      <c r="F180" s="23"/>
      <c r="G180" s="23"/>
      <c r="H180" s="23"/>
      <c r="I180" s="111">
        <v>381896.75</v>
      </c>
      <c r="J180" s="111"/>
      <c r="K180" s="111"/>
      <c r="L180" s="111"/>
      <c r="M180" s="111"/>
      <c r="N180" s="111">
        <v>381896.75</v>
      </c>
      <c r="O180" s="111"/>
      <c r="P180" s="111"/>
      <c r="Q180" s="111"/>
      <c r="R180" s="111"/>
      <c r="S180" s="111"/>
      <c r="T180" s="111"/>
      <c r="U180" s="91"/>
      <c r="V180" s="111"/>
      <c r="W180" s="111"/>
    </row>
    <row r="181" ht="32.9" customHeight="1" spans="1:23">
      <c r="A181" s="23" t="s">
        <v>257</v>
      </c>
      <c r="B181" s="108" t="s">
        <v>339</v>
      </c>
      <c r="C181" s="23" t="s">
        <v>338</v>
      </c>
      <c r="D181" s="23" t="s">
        <v>45</v>
      </c>
      <c r="E181" s="23" t="s">
        <v>81</v>
      </c>
      <c r="F181" s="23" t="s">
        <v>82</v>
      </c>
      <c r="G181" s="23" t="s">
        <v>238</v>
      </c>
      <c r="H181" s="23" t="s">
        <v>239</v>
      </c>
      <c r="I181" s="111">
        <v>10000</v>
      </c>
      <c r="J181" s="111"/>
      <c r="K181" s="111"/>
      <c r="L181" s="111"/>
      <c r="M181" s="111"/>
      <c r="N181" s="111">
        <v>10000</v>
      </c>
      <c r="O181" s="111"/>
      <c r="P181" s="111"/>
      <c r="Q181" s="111"/>
      <c r="R181" s="111"/>
      <c r="S181" s="111"/>
      <c r="T181" s="111"/>
      <c r="U181" s="91"/>
      <c r="V181" s="111"/>
      <c r="W181" s="111"/>
    </row>
    <row r="182" ht="32.9" customHeight="1" spans="1:23">
      <c r="A182" s="23" t="s">
        <v>257</v>
      </c>
      <c r="B182" s="108" t="s">
        <v>339</v>
      </c>
      <c r="C182" s="23" t="s">
        <v>338</v>
      </c>
      <c r="D182" s="23" t="s">
        <v>45</v>
      </c>
      <c r="E182" s="23" t="s">
        <v>81</v>
      </c>
      <c r="F182" s="23" t="s">
        <v>82</v>
      </c>
      <c r="G182" s="23" t="s">
        <v>240</v>
      </c>
      <c r="H182" s="23" t="s">
        <v>241</v>
      </c>
      <c r="I182" s="111">
        <v>45291</v>
      </c>
      <c r="J182" s="111"/>
      <c r="K182" s="111"/>
      <c r="L182" s="111"/>
      <c r="M182" s="111"/>
      <c r="N182" s="111">
        <v>45291</v>
      </c>
      <c r="O182" s="111"/>
      <c r="P182" s="111"/>
      <c r="Q182" s="111"/>
      <c r="R182" s="111"/>
      <c r="S182" s="111"/>
      <c r="T182" s="111"/>
      <c r="U182" s="91"/>
      <c r="V182" s="111"/>
      <c r="W182" s="111"/>
    </row>
    <row r="183" ht="32.9" customHeight="1" spans="1:23">
      <c r="A183" s="23" t="s">
        <v>257</v>
      </c>
      <c r="B183" s="108" t="s">
        <v>339</v>
      </c>
      <c r="C183" s="23" t="s">
        <v>338</v>
      </c>
      <c r="D183" s="23" t="s">
        <v>45</v>
      </c>
      <c r="E183" s="23" t="s">
        <v>81</v>
      </c>
      <c r="F183" s="23" t="s">
        <v>82</v>
      </c>
      <c r="G183" s="23" t="s">
        <v>244</v>
      </c>
      <c r="H183" s="23" t="s">
        <v>245</v>
      </c>
      <c r="I183" s="111">
        <v>4000</v>
      </c>
      <c r="J183" s="111"/>
      <c r="K183" s="111"/>
      <c r="L183" s="111"/>
      <c r="M183" s="111"/>
      <c r="N183" s="111">
        <v>4000</v>
      </c>
      <c r="O183" s="111"/>
      <c r="P183" s="111"/>
      <c r="Q183" s="111"/>
      <c r="R183" s="111"/>
      <c r="S183" s="111"/>
      <c r="T183" s="111"/>
      <c r="U183" s="91"/>
      <c r="V183" s="111"/>
      <c r="W183" s="111"/>
    </row>
    <row r="184" ht="32.9" customHeight="1" spans="1:23">
      <c r="A184" s="23" t="s">
        <v>257</v>
      </c>
      <c r="B184" s="108" t="s">
        <v>339</v>
      </c>
      <c r="C184" s="23" t="s">
        <v>338</v>
      </c>
      <c r="D184" s="23" t="s">
        <v>45</v>
      </c>
      <c r="E184" s="23" t="s">
        <v>81</v>
      </c>
      <c r="F184" s="23" t="s">
        <v>82</v>
      </c>
      <c r="G184" s="23" t="s">
        <v>246</v>
      </c>
      <c r="H184" s="23" t="s">
        <v>247</v>
      </c>
      <c r="I184" s="111">
        <v>112000</v>
      </c>
      <c r="J184" s="111"/>
      <c r="K184" s="111"/>
      <c r="L184" s="111"/>
      <c r="M184" s="111"/>
      <c r="N184" s="111">
        <v>112000</v>
      </c>
      <c r="O184" s="111"/>
      <c r="P184" s="111"/>
      <c r="Q184" s="111"/>
      <c r="R184" s="111"/>
      <c r="S184" s="111"/>
      <c r="T184" s="111"/>
      <c r="U184" s="91"/>
      <c r="V184" s="111"/>
      <c r="W184" s="111"/>
    </row>
    <row r="185" ht="32.9" customHeight="1" spans="1:23">
      <c r="A185" s="23" t="s">
        <v>257</v>
      </c>
      <c r="B185" s="108" t="s">
        <v>339</v>
      </c>
      <c r="C185" s="23" t="s">
        <v>338</v>
      </c>
      <c r="D185" s="23" t="s">
        <v>45</v>
      </c>
      <c r="E185" s="23" t="s">
        <v>81</v>
      </c>
      <c r="F185" s="23" t="s">
        <v>82</v>
      </c>
      <c r="G185" s="23" t="s">
        <v>202</v>
      </c>
      <c r="H185" s="23" t="s">
        <v>203</v>
      </c>
      <c r="I185" s="111">
        <v>210605.75</v>
      </c>
      <c r="J185" s="111"/>
      <c r="K185" s="111"/>
      <c r="L185" s="111"/>
      <c r="M185" s="111"/>
      <c r="N185" s="111">
        <v>210605.75</v>
      </c>
      <c r="O185" s="111"/>
      <c r="P185" s="111"/>
      <c r="Q185" s="111"/>
      <c r="R185" s="111"/>
      <c r="S185" s="111"/>
      <c r="T185" s="111"/>
      <c r="U185" s="91"/>
      <c r="V185" s="111"/>
      <c r="W185" s="111"/>
    </row>
    <row r="186" ht="32.9" customHeight="1" spans="1:23">
      <c r="A186" s="23"/>
      <c r="B186" s="23"/>
      <c r="C186" s="23" t="s">
        <v>340</v>
      </c>
      <c r="D186" s="23"/>
      <c r="E186" s="23"/>
      <c r="F186" s="23"/>
      <c r="G186" s="23"/>
      <c r="H186" s="23"/>
      <c r="I186" s="111">
        <v>29148660.89</v>
      </c>
      <c r="J186" s="111">
        <v>26804900</v>
      </c>
      <c r="K186" s="111">
        <v>26804900</v>
      </c>
      <c r="L186" s="111"/>
      <c r="M186" s="111"/>
      <c r="N186" s="111">
        <v>2343760.89</v>
      </c>
      <c r="O186" s="111"/>
      <c r="P186" s="111"/>
      <c r="Q186" s="111"/>
      <c r="R186" s="111"/>
      <c r="S186" s="111"/>
      <c r="T186" s="111"/>
      <c r="U186" s="91"/>
      <c r="V186" s="111"/>
      <c r="W186" s="111"/>
    </row>
    <row r="187" ht="32.9" customHeight="1" spans="1:23">
      <c r="A187" s="23" t="s">
        <v>257</v>
      </c>
      <c r="B187" s="108" t="s">
        <v>341</v>
      </c>
      <c r="C187" s="23" t="s">
        <v>340</v>
      </c>
      <c r="D187" s="23" t="s">
        <v>45</v>
      </c>
      <c r="E187" s="23" t="s">
        <v>100</v>
      </c>
      <c r="F187" s="23" t="s">
        <v>101</v>
      </c>
      <c r="G187" s="23" t="s">
        <v>222</v>
      </c>
      <c r="H187" s="23" t="s">
        <v>223</v>
      </c>
      <c r="I187" s="111">
        <v>26180.8</v>
      </c>
      <c r="J187" s="111"/>
      <c r="K187" s="111"/>
      <c r="L187" s="111"/>
      <c r="M187" s="111"/>
      <c r="N187" s="111">
        <v>26180.8</v>
      </c>
      <c r="O187" s="111"/>
      <c r="P187" s="111"/>
      <c r="Q187" s="111"/>
      <c r="R187" s="111"/>
      <c r="S187" s="111"/>
      <c r="T187" s="111"/>
      <c r="U187" s="91"/>
      <c r="V187" s="111"/>
      <c r="W187" s="111"/>
    </row>
    <row r="188" ht="32.9" customHeight="1" spans="1:23">
      <c r="A188" s="23" t="s">
        <v>257</v>
      </c>
      <c r="B188" s="108" t="s">
        <v>341</v>
      </c>
      <c r="C188" s="23" t="s">
        <v>340</v>
      </c>
      <c r="D188" s="23" t="s">
        <v>45</v>
      </c>
      <c r="E188" s="23" t="s">
        <v>100</v>
      </c>
      <c r="F188" s="23" t="s">
        <v>101</v>
      </c>
      <c r="G188" s="23" t="s">
        <v>232</v>
      </c>
      <c r="H188" s="23" t="s">
        <v>233</v>
      </c>
      <c r="I188" s="111">
        <v>1012448.69</v>
      </c>
      <c r="J188" s="111"/>
      <c r="K188" s="111"/>
      <c r="L188" s="111"/>
      <c r="M188" s="111"/>
      <c r="N188" s="111">
        <v>1012448.69</v>
      </c>
      <c r="O188" s="111"/>
      <c r="P188" s="111"/>
      <c r="Q188" s="111"/>
      <c r="R188" s="111"/>
      <c r="S188" s="111"/>
      <c r="T188" s="111"/>
      <c r="U188" s="91"/>
      <c r="V188" s="111"/>
      <c r="W188" s="111"/>
    </row>
    <row r="189" ht="32.9" customHeight="1" spans="1:23">
      <c r="A189" s="23" t="s">
        <v>257</v>
      </c>
      <c r="B189" s="108" t="s">
        <v>341</v>
      </c>
      <c r="C189" s="23" t="s">
        <v>340</v>
      </c>
      <c r="D189" s="23" t="s">
        <v>45</v>
      </c>
      <c r="E189" s="23" t="s">
        <v>100</v>
      </c>
      <c r="F189" s="23" t="s">
        <v>101</v>
      </c>
      <c r="G189" s="23" t="s">
        <v>234</v>
      </c>
      <c r="H189" s="23" t="s">
        <v>235</v>
      </c>
      <c r="I189" s="111">
        <v>242724</v>
      </c>
      <c r="J189" s="111"/>
      <c r="K189" s="111"/>
      <c r="L189" s="111"/>
      <c r="M189" s="111"/>
      <c r="N189" s="111">
        <v>242724</v>
      </c>
      <c r="O189" s="111"/>
      <c r="P189" s="111"/>
      <c r="Q189" s="111"/>
      <c r="R189" s="111"/>
      <c r="S189" s="111"/>
      <c r="T189" s="111"/>
      <c r="U189" s="91"/>
      <c r="V189" s="111"/>
      <c r="W189" s="111"/>
    </row>
    <row r="190" ht="32.9" customHeight="1" spans="1:23">
      <c r="A190" s="23" t="s">
        <v>257</v>
      </c>
      <c r="B190" s="108" t="s">
        <v>341</v>
      </c>
      <c r="C190" s="23" t="s">
        <v>340</v>
      </c>
      <c r="D190" s="23" t="s">
        <v>45</v>
      </c>
      <c r="E190" s="23" t="s">
        <v>100</v>
      </c>
      <c r="F190" s="23" t="s">
        <v>101</v>
      </c>
      <c r="G190" s="23" t="s">
        <v>238</v>
      </c>
      <c r="H190" s="23" t="s">
        <v>239</v>
      </c>
      <c r="I190" s="111">
        <v>1810000</v>
      </c>
      <c r="J190" s="111">
        <v>1810000</v>
      </c>
      <c r="K190" s="111">
        <v>1810000</v>
      </c>
      <c r="L190" s="111"/>
      <c r="M190" s="111"/>
      <c r="N190" s="111"/>
      <c r="O190" s="111"/>
      <c r="P190" s="111"/>
      <c r="Q190" s="111"/>
      <c r="R190" s="111"/>
      <c r="S190" s="111"/>
      <c r="T190" s="111"/>
      <c r="U190" s="91"/>
      <c r="V190" s="111"/>
      <c r="W190" s="111"/>
    </row>
    <row r="191" ht="32.9" customHeight="1" spans="1:23">
      <c r="A191" s="23" t="s">
        <v>257</v>
      </c>
      <c r="B191" s="108" t="s">
        <v>341</v>
      </c>
      <c r="C191" s="23" t="s">
        <v>340</v>
      </c>
      <c r="D191" s="23" t="s">
        <v>45</v>
      </c>
      <c r="E191" s="23" t="s">
        <v>100</v>
      </c>
      <c r="F191" s="23" t="s">
        <v>101</v>
      </c>
      <c r="G191" s="23" t="s">
        <v>240</v>
      </c>
      <c r="H191" s="23" t="s">
        <v>241</v>
      </c>
      <c r="I191" s="111">
        <v>13074900</v>
      </c>
      <c r="J191" s="111">
        <v>13074900</v>
      </c>
      <c r="K191" s="111">
        <v>13074900</v>
      </c>
      <c r="L191" s="111"/>
      <c r="M191" s="111"/>
      <c r="N191" s="111"/>
      <c r="O191" s="111"/>
      <c r="P191" s="111"/>
      <c r="Q191" s="111"/>
      <c r="R191" s="111"/>
      <c r="S191" s="111"/>
      <c r="T191" s="111"/>
      <c r="U191" s="91"/>
      <c r="V191" s="111"/>
      <c r="W191" s="111"/>
    </row>
    <row r="192" ht="32.9" customHeight="1" spans="1:23">
      <c r="A192" s="23" t="s">
        <v>257</v>
      </c>
      <c r="B192" s="108" t="s">
        <v>341</v>
      </c>
      <c r="C192" s="23" t="s">
        <v>340</v>
      </c>
      <c r="D192" s="23" t="s">
        <v>45</v>
      </c>
      <c r="E192" s="23" t="s">
        <v>100</v>
      </c>
      <c r="F192" s="23" t="s">
        <v>101</v>
      </c>
      <c r="G192" s="23" t="s">
        <v>244</v>
      </c>
      <c r="H192" s="23" t="s">
        <v>245</v>
      </c>
      <c r="I192" s="111">
        <v>2500100</v>
      </c>
      <c r="J192" s="111">
        <v>2500000</v>
      </c>
      <c r="K192" s="111">
        <v>2500000</v>
      </c>
      <c r="L192" s="111"/>
      <c r="M192" s="111"/>
      <c r="N192" s="111">
        <v>100</v>
      </c>
      <c r="O192" s="111"/>
      <c r="P192" s="111"/>
      <c r="Q192" s="111"/>
      <c r="R192" s="111"/>
      <c r="S192" s="111"/>
      <c r="T192" s="111"/>
      <c r="U192" s="91"/>
      <c r="V192" s="111"/>
      <c r="W192" s="111"/>
    </row>
    <row r="193" ht="32.9" customHeight="1" spans="1:23">
      <c r="A193" s="23" t="s">
        <v>257</v>
      </c>
      <c r="B193" s="108" t="s">
        <v>341</v>
      </c>
      <c r="C193" s="23" t="s">
        <v>340</v>
      </c>
      <c r="D193" s="23" t="s">
        <v>45</v>
      </c>
      <c r="E193" s="23" t="s">
        <v>100</v>
      </c>
      <c r="F193" s="23" t="s">
        <v>101</v>
      </c>
      <c r="G193" s="23" t="s">
        <v>246</v>
      </c>
      <c r="H193" s="23" t="s">
        <v>247</v>
      </c>
      <c r="I193" s="111">
        <v>770000</v>
      </c>
      <c r="J193" s="111">
        <v>770000</v>
      </c>
      <c r="K193" s="111">
        <v>770000</v>
      </c>
      <c r="L193" s="111"/>
      <c r="M193" s="111"/>
      <c r="N193" s="111"/>
      <c r="O193" s="111"/>
      <c r="P193" s="111"/>
      <c r="Q193" s="111"/>
      <c r="R193" s="111"/>
      <c r="S193" s="111"/>
      <c r="T193" s="111"/>
      <c r="U193" s="91"/>
      <c r="V193" s="111"/>
      <c r="W193" s="111"/>
    </row>
    <row r="194" ht="32.9" customHeight="1" spans="1:23">
      <c r="A194" s="23" t="s">
        <v>257</v>
      </c>
      <c r="B194" s="108" t="s">
        <v>341</v>
      </c>
      <c r="C194" s="23" t="s">
        <v>340</v>
      </c>
      <c r="D194" s="23" t="s">
        <v>45</v>
      </c>
      <c r="E194" s="23" t="s">
        <v>100</v>
      </c>
      <c r="F194" s="23" t="s">
        <v>101</v>
      </c>
      <c r="G194" s="23" t="s">
        <v>218</v>
      </c>
      <c r="H194" s="23" t="s">
        <v>219</v>
      </c>
      <c r="I194" s="111">
        <v>1418121.4</v>
      </c>
      <c r="J194" s="111">
        <v>1000000</v>
      </c>
      <c r="K194" s="111">
        <v>1000000</v>
      </c>
      <c r="L194" s="111"/>
      <c r="M194" s="111"/>
      <c r="N194" s="111">
        <v>418121.4</v>
      </c>
      <c r="O194" s="111"/>
      <c r="P194" s="111"/>
      <c r="Q194" s="111"/>
      <c r="R194" s="111"/>
      <c r="S194" s="111"/>
      <c r="T194" s="111"/>
      <c r="U194" s="91"/>
      <c r="V194" s="111"/>
      <c r="W194" s="111"/>
    </row>
    <row r="195" ht="32.9" customHeight="1" spans="1:23">
      <c r="A195" s="23" t="s">
        <v>257</v>
      </c>
      <c r="B195" s="108" t="s">
        <v>341</v>
      </c>
      <c r="C195" s="23" t="s">
        <v>340</v>
      </c>
      <c r="D195" s="23" t="s">
        <v>45</v>
      </c>
      <c r="E195" s="23" t="s">
        <v>100</v>
      </c>
      <c r="F195" s="23" t="s">
        <v>101</v>
      </c>
      <c r="G195" s="23" t="s">
        <v>332</v>
      </c>
      <c r="H195" s="23" t="s">
        <v>333</v>
      </c>
      <c r="I195" s="111">
        <v>3670000</v>
      </c>
      <c r="J195" s="111">
        <v>3670000</v>
      </c>
      <c r="K195" s="111">
        <v>3670000</v>
      </c>
      <c r="L195" s="111"/>
      <c r="M195" s="111"/>
      <c r="N195" s="111"/>
      <c r="O195" s="111"/>
      <c r="P195" s="111"/>
      <c r="Q195" s="111"/>
      <c r="R195" s="111"/>
      <c r="S195" s="111"/>
      <c r="T195" s="111"/>
      <c r="U195" s="91"/>
      <c r="V195" s="111"/>
      <c r="W195" s="111"/>
    </row>
    <row r="196" ht="32.9" customHeight="1" spans="1:23">
      <c r="A196" s="23" t="s">
        <v>257</v>
      </c>
      <c r="B196" s="108" t="s">
        <v>341</v>
      </c>
      <c r="C196" s="23" t="s">
        <v>340</v>
      </c>
      <c r="D196" s="23" t="s">
        <v>45</v>
      </c>
      <c r="E196" s="23" t="s">
        <v>100</v>
      </c>
      <c r="F196" s="23" t="s">
        <v>101</v>
      </c>
      <c r="G196" s="23" t="s">
        <v>202</v>
      </c>
      <c r="H196" s="23" t="s">
        <v>203</v>
      </c>
      <c r="I196" s="111">
        <v>604186</v>
      </c>
      <c r="J196" s="111"/>
      <c r="K196" s="111"/>
      <c r="L196" s="111"/>
      <c r="M196" s="111"/>
      <c r="N196" s="111">
        <v>604186</v>
      </c>
      <c r="O196" s="111"/>
      <c r="P196" s="111"/>
      <c r="Q196" s="111"/>
      <c r="R196" s="111"/>
      <c r="S196" s="111"/>
      <c r="T196" s="111"/>
      <c r="U196" s="91"/>
      <c r="V196" s="111"/>
      <c r="W196" s="111"/>
    </row>
    <row r="197" ht="32.9" customHeight="1" spans="1:23">
      <c r="A197" s="23" t="s">
        <v>257</v>
      </c>
      <c r="B197" s="108" t="s">
        <v>341</v>
      </c>
      <c r="C197" s="23" t="s">
        <v>340</v>
      </c>
      <c r="D197" s="23" t="s">
        <v>45</v>
      </c>
      <c r="E197" s="23" t="s">
        <v>100</v>
      </c>
      <c r="F197" s="23" t="s">
        <v>101</v>
      </c>
      <c r="G197" s="23" t="s">
        <v>289</v>
      </c>
      <c r="H197" s="23" t="s">
        <v>290</v>
      </c>
      <c r="I197" s="111">
        <v>19000</v>
      </c>
      <c r="J197" s="111"/>
      <c r="K197" s="111"/>
      <c r="L197" s="111"/>
      <c r="M197" s="111"/>
      <c r="N197" s="111">
        <v>19000</v>
      </c>
      <c r="O197" s="111"/>
      <c r="P197" s="111"/>
      <c r="Q197" s="111"/>
      <c r="R197" s="111"/>
      <c r="S197" s="111"/>
      <c r="T197" s="111"/>
      <c r="U197" s="91"/>
      <c r="V197" s="111"/>
      <c r="W197" s="111"/>
    </row>
    <row r="198" ht="32.9" customHeight="1" spans="1:23">
      <c r="A198" s="23" t="s">
        <v>257</v>
      </c>
      <c r="B198" s="108" t="s">
        <v>341</v>
      </c>
      <c r="C198" s="23" t="s">
        <v>340</v>
      </c>
      <c r="D198" s="23" t="s">
        <v>45</v>
      </c>
      <c r="E198" s="23" t="s">
        <v>100</v>
      </c>
      <c r="F198" s="23" t="s">
        <v>101</v>
      </c>
      <c r="G198" s="23" t="s">
        <v>279</v>
      </c>
      <c r="H198" s="23" t="s">
        <v>280</v>
      </c>
      <c r="I198" s="111">
        <v>1001000</v>
      </c>
      <c r="J198" s="111">
        <v>980000</v>
      </c>
      <c r="K198" s="111">
        <v>980000</v>
      </c>
      <c r="L198" s="111"/>
      <c r="M198" s="111"/>
      <c r="N198" s="111">
        <v>21000</v>
      </c>
      <c r="O198" s="111"/>
      <c r="P198" s="111"/>
      <c r="Q198" s="111"/>
      <c r="R198" s="111"/>
      <c r="S198" s="111"/>
      <c r="T198" s="111"/>
      <c r="U198" s="91"/>
      <c r="V198" s="111"/>
      <c r="W198" s="111"/>
    </row>
    <row r="199" ht="32.9" customHeight="1" spans="1:23">
      <c r="A199" s="23" t="s">
        <v>257</v>
      </c>
      <c r="B199" s="108" t="s">
        <v>341</v>
      </c>
      <c r="C199" s="23" t="s">
        <v>340</v>
      </c>
      <c r="D199" s="23" t="s">
        <v>45</v>
      </c>
      <c r="E199" s="23" t="s">
        <v>100</v>
      </c>
      <c r="F199" s="23" t="s">
        <v>101</v>
      </c>
      <c r="G199" s="23" t="s">
        <v>312</v>
      </c>
      <c r="H199" s="23" t="s">
        <v>313</v>
      </c>
      <c r="I199" s="111">
        <v>3000000</v>
      </c>
      <c r="J199" s="111">
        <v>3000000</v>
      </c>
      <c r="K199" s="111">
        <v>3000000</v>
      </c>
      <c r="L199" s="111"/>
      <c r="M199" s="111"/>
      <c r="N199" s="111"/>
      <c r="O199" s="111"/>
      <c r="P199" s="111"/>
      <c r="Q199" s="111"/>
      <c r="R199" s="111"/>
      <c r="S199" s="111"/>
      <c r="T199" s="111"/>
      <c r="U199" s="91"/>
      <c r="V199" s="111"/>
      <c r="W199" s="111"/>
    </row>
    <row r="200" ht="32.9" customHeight="1" spans="1:23">
      <c r="A200" s="23"/>
      <c r="B200" s="23"/>
      <c r="C200" s="23" t="s">
        <v>342</v>
      </c>
      <c r="D200" s="23"/>
      <c r="E200" s="23"/>
      <c r="F200" s="23"/>
      <c r="G200" s="23"/>
      <c r="H200" s="23"/>
      <c r="I200" s="111">
        <v>345115709.5</v>
      </c>
      <c r="J200" s="111"/>
      <c r="K200" s="111"/>
      <c r="L200" s="111"/>
      <c r="M200" s="111"/>
      <c r="N200" s="111"/>
      <c r="O200" s="111"/>
      <c r="P200" s="111"/>
      <c r="Q200" s="111"/>
      <c r="R200" s="111">
        <v>345115709.5</v>
      </c>
      <c r="S200" s="111">
        <v>247122858.91</v>
      </c>
      <c r="T200" s="111"/>
      <c r="U200" s="91"/>
      <c r="V200" s="111"/>
      <c r="W200" s="111">
        <v>97992850.59</v>
      </c>
    </row>
    <row r="201" ht="32.9" customHeight="1" spans="1:23">
      <c r="A201" s="23" t="s">
        <v>257</v>
      </c>
      <c r="B201" s="108" t="s">
        <v>343</v>
      </c>
      <c r="C201" s="23" t="s">
        <v>342</v>
      </c>
      <c r="D201" s="23" t="s">
        <v>45</v>
      </c>
      <c r="E201" s="23" t="s">
        <v>100</v>
      </c>
      <c r="F201" s="23" t="s">
        <v>101</v>
      </c>
      <c r="G201" s="23" t="s">
        <v>271</v>
      </c>
      <c r="H201" s="23" t="s">
        <v>272</v>
      </c>
      <c r="I201" s="111">
        <v>129747539.5</v>
      </c>
      <c r="J201" s="111"/>
      <c r="K201" s="111"/>
      <c r="L201" s="111"/>
      <c r="M201" s="111"/>
      <c r="N201" s="111"/>
      <c r="O201" s="111"/>
      <c r="P201" s="111"/>
      <c r="Q201" s="111"/>
      <c r="R201" s="111">
        <v>129747539.5</v>
      </c>
      <c r="S201" s="111">
        <v>31754688.91</v>
      </c>
      <c r="T201" s="111"/>
      <c r="U201" s="91"/>
      <c r="V201" s="111"/>
      <c r="W201" s="111">
        <v>97992850.59</v>
      </c>
    </row>
    <row r="202" ht="32.9" customHeight="1" spans="1:23">
      <c r="A202" s="23" t="s">
        <v>257</v>
      </c>
      <c r="B202" s="108" t="s">
        <v>343</v>
      </c>
      <c r="C202" s="23" t="s">
        <v>342</v>
      </c>
      <c r="D202" s="23" t="s">
        <v>45</v>
      </c>
      <c r="E202" s="23" t="s">
        <v>100</v>
      </c>
      <c r="F202" s="23" t="s">
        <v>101</v>
      </c>
      <c r="G202" s="23" t="s">
        <v>289</v>
      </c>
      <c r="H202" s="23" t="s">
        <v>290</v>
      </c>
      <c r="I202" s="111">
        <v>8500000</v>
      </c>
      <c r="J202" s="111"/>
      <c r="K202" s="111"/>
      <c r="L202" s="111"/>
      <c r="M202" s="111"/>
      <c r="N202" s="111"/>
      <c r="O202" s="111"/>
      <c r="P202" s="111"/>
      <c r="Q202" s="111"/>
      <c r="R202" s="111">
        <v>8500000</v>
      </c>
      <c r="S202" s="111">
        <v>8500000</v>
      </c>
      <c r="T202" s="111"/>
      <c r="U202" s="91"/>
      <c r="V202" s="111"/>
      <c r="W202" s="111"/>
    </row>
    <row r="203" ht="32.9" customHeight="1" spans="1:23">
      <c r="A203" s="23" t="s">
        <v>257</v>
      </c>
      <c r="B203" s="108" t="s">
        <v>343</v>
      </c>
      <c r="C203" s="23" t="s">
        <v>342</v>
      </c>
      <c r="D203" s="23" t="s">
        <v>45</v>
      </c>
      <c r="E203" s="23" t="s">
        <v>100</v>
      </c>
      <c r="F203" s="23" t="s">
        <v>101</v>
      </c>
      <c r="G203" s="23" t="s">
        <v>279</v>
      </c>
      <c r="H203" s="23" t="s">
        <v>280</v>
      </c>
      <c r="I203" s="111">
        <v>161705850</v>
      </c>
      <c r="J203" s="111"/>
      <c r="K203" s="111"/>
      <c r="L203" s="111"/>
      <c r="M203" s="111"/>
      <c r="N203" s="111"/>
      <c r="O203" s="111"/>
      <c r="P203" s="111"/>
      <c r="Q203" s="111"/>
      <c r="R203" s="111">
        <v>161705850</v>
      </c>
      <c r="S203" s="111">
        <v>161705850</v>
      </c>
      <c r="T203" s="111"/>
      <c r="U203" s="91"/>
      <c r="V203" s="111"/>
      <c r="W203" s="111"/>
    </row>
    <row r="204" ht="32.9" customHeight="1" spans="1:23">
      <c r="A204" s="23" t="s">
        <v>257</v>
      </c>
      <c r="B204" s="108" t="s">
        <v>343</v>
      </c>
      <c r="C204" s="23" t="s">
        <v>342</v>
      </c>
      <c r="D204" s="23" t="s">
        <v>45</v>
      </c>
      <c r="E204" s="23" t="s">
        <v>100</v>
      </c>
      <c r="F204" s="23" t="s">
        <v>101</v>
      </c>
      <c r="G204" s="23" t="s">
        <v>312</v>
      </c>
      <c r="H204" s="23" t="s">
        <v>313</v>
      </c>
      <c r="I204" s="111">
        <v>45162320</v>
      </c>
      <c r="J204" s="111"/>
      <c r="K204" s="111"/>
      <c r="L204" s="111"/>
      <c r="M204" s="111"/>
      <c r="N204" s="111"/>
      <c r="O204" s="111"/>
      <c r="P204" s="111"/>
      <c r="Q204" s="111"/>
      <c r="R204" s="111">
        <v>45162320</v>
      </c>
      <c r="S204" s="111">
        <v>45162320</v>
      </c>
      <c r="T204" s="111"/>
      <c r="U204" s="91"/>
      <c r="V204" s="111"/>
      <c r="W204" s="111"/>
    </row>
    <row r="205" ht="32.9" customHeight="1" spans="1:23">
      <c r="A205" s="23"/>
      <c r="B205" s="23"/>
      <c r="C205" s="23" t="s">
        <v>344</v>
      </c>
      <c r="D205" s="23"/>
      <c r="E205" s="23"/>
      <c r="F205" s="23"/>
      <c r="G205" s="23"/>
      <c r="H205" s="23"/>
      <c r="I205" s="111">
        <v>436980000</v>
      </c>
      <c r="J205" s="111"/>
      <c r="K205" s="111"/>
      <c r="L205" s="111"/>
      <c r="M205" s="111"/>
      <c r="N205" s="111"/>
      <c r="O205" s="111"/>
      <c r="P205" s="111"/>
      <c r="Q205" s="111"/>
      <c r="R205" s="111">
        <v>436980000</v>
      </c>
      <c r="S205" s="111">
        <v>436980000</v>
      </c>
      <c r="T205" s="111"/>
      <c r="U205" s="91"/>
      <c r="V205" s="111"/>
      <c r="W205" s="111"/>
    </row>
    <row r="206" ht="32.9" customHeight="1" spans="1:23">
      <c r="A206" s="23" t="s">
        <v>345</v>
      </c>
      <c r="B206" s="108" t="s">
        <v>346</v>
      </c>
      <c r="C206" s="23" t="s">
        <v>344</v>
      </c>
      <c r="D206" s="23" t="s">
        <v>45</v>
      </c>
      <c r="E206" s="23" t="s">
        <v>100</v>
      </c>
      <c r="F206" s="23" t="s">
        <v>101</v>
      </c>
      <c r="G206" s="23" t="s">
        <v>206</v>
      </c>
      <c r="H206" s="23" t="s">
        <v>205</v>
      </c>
      <c r="I206" s="111">
        <v>436980000</v>
      </c>
      <c r="J206" s="111"/>
      <c r="K206" s="111"/>
      <c r="L206" s="111"/>
      <c r="M206" s="111"/>
      <c r="N206" s="111"/>
      <c r="O206" s="111"/>
      <c r="P206" s="111"/>
      <c r="Q206" s="111"/>
      <c r="R206" s="111">
        <v>436980000</v>
      </c>
      <c r="S206" s="111">
        <v>436980000</v>
      </c>
      <c r="T206" s="111"/>
      <c r="U206" s="91"/>
      <c r="V206" s="111"/>
      <c r="W206" s="111"/>
    </row>
    <row r="207" ht="32.9" customHeight="1" spans="1:23">
      <c r="A207" s="23"/>
      <c r="B207" s="23"/>
      <c r="C207" s="23" t="s">
        <v>347</v>
      </c>
      <c r="D207" s="23"/>
      <c r="E207" s="23"/>
      <c r="F207" s="23"/>
      <c r="G207" s="23"/>
      <c r="H207" s="23"/>
      <c r="I207" s="111">
        <v>3758000</v>
      </c>
      <c r="J207" s="111">
        <v>3758000</v>
      </c>
      <c r="K207" s="111">
        <v>3758000</v>
      </c>
      <c r="L207" s="111"/>
      <c r="M207" s="111"/>
      <c r="N207" s="111"/>
      <c r="O207" s="111"/>
      <c r="P207" s="111"/>
      <c r="Q207" s="111"/>
      <c r="R207" s="111"/>
      <c r="S207" s="111"/>
      <c r="T207" s="111"/>
      <c r="U207" s="91"/>
      <c r="V207" s="111"/>
      <c r="W207" s="111"/>
    </row>
    <row r="208" ht="32.9" customHeight="1" spans="1:23">
      <c r="A208" s="23" t="s">
        <v>306</v>
      </c>
      <c r="B208" s="108" t="s">
        <v>348</v>
      </c>
      <c r="C208" s="23" t="s">
        <v>347</v>
      </c>
      <c r="D208" s="23" t="s">
        <v>45</v>
      </c>
      <c r="E208" s="23" t="s">
        <v>83</v>
      </c>
      <c r="F208" s="23" t="s">
        <v>84</v>
      </c>
      <c r="G208" s="23" t="s">
        <v>222</v>
      </c>
      <c r="H208" s="23" t="s">
        <v>223</v>
      </c>
      <c r="I208" s="111">
        <v>5500</v>
      </c>
      <c r="J208" s="111">
        <v>5500</v>
      </c>
      <c r="K208" s="111">
        <v>5500</v>
      </c>
      <c r="L208" s="111"/>
      <c r="M208" s="111"/>
      <c r="N208" s="111"/>
      <c r="O208" s="111"/>
      <c r="P208" s="111"/>
      <c r="Q208" s="111"/>
      <c r="R208" s="111"/>
      <c r="S208" s="111"/>
      <c r="T208" s="111"/>
      <c r="U208" s="91"/>
      <c r="V208" s="111"/>
      <c r="W208" s="111"/>
    </row>
    <row r="209" ht="32.9" customHeight="1" spans="1:23">
      <c r="A209" s="23" t="s">
        <v>306</v>
      </c>
      <c r="B209" s="108" t="s">
        <v>348</v>
      </c>
      <c r="C209" s="23" t="s">
        <v>347</v>
      </c>
      <c r="D209" s="23" t="s">
        <v>45</v>
      </c>
      <c r="E209" s="23" t="s">
        <v>83</v>
      </c>
      <c r="F209" s="23" t="s">
        <v>84</v>
      </c>
      <c r="G209" s="23" t="s">
        <v>232</v>
      </c>
      <c r="H209" s="23" t="s">
        <v>233</v>
      </c>
      <c r="I209" s="111">
        <v>22000</v>
      </c>
      <c r="J209" s="111">
        <v>22000</v>
      </c>
      <c r="K209" s="111">
        <v>22000</v>
      </c>
      <c r="L209" s="111"/>
      <c r="M209" s="111"/>
      <c r="N209" s="111"/>
      <c r="O209" s="111"/>
      <c r="P209" s="111"/>
      <c r="Q209" s="111"/>
      <c r="R209" s="111"/>
      <c r="S209" s="111"/>
      <c r="T209" s="111"/>
      <c r="U209" s="91"/>
      <c r="V209" s="111"/>
      <c r="W209" s="111"/>
    </row>
    <row r="210" ht="32.9" customHeight="1" spans="1:23">
      <c r="A210" s="23" t="s">
        <v>306</v>
      </c>
      <c r="B210" s="108" t="s">
        <v>348</v>
      </c>
      <c r="C210" s="23" t="s">
        <v>347</v>
      </c>
      <c r="D210" s="23" t="s">
        <v>45</v>
      </c>
      <c r="E210" s="23" t="s">
        <v>83</v>
      </c>
      <c r="F210" s="23" t="s">
        <v>84</v>
      </c>
      <c r="G210" s="23" t="s">
        <v>238</v>
      </c>
      <c r="H210" s="23" t="s">
        <v>239</v>
      </c>
      <c r="I210" s="111">
        <v>58000</v>
      </c>
      <c r="J210" s="111">
        <v>58000</v>
      </c>
      <c r="K210" s="111">
        <v>58000</v>
      </c>
      <c r="L210" s="111"/>
      <c r="M210" s="111"/>
      <c r="N210" s="111"/>
      <c r="O210" s="111"/>
      <c r="P210" s="111"/>
      <c r="Q210" s="111"/>
      <c r="R210" s="111"/>
      <c r="S210" s="111"/>
      <c r="T210" s="111"/>
      <c r="U210" s="91"/>
      <c r="V210" s="111"/>
      <c r="W210" s="111"/>
    </row>
    <row r="211" ht="32.9" customHeight="1" spans="1:23">
      <c r="A211" s="23" t="s">
        <v>306</v>
      </c>
      <c r="B211" s="108" t="s">
        <v>348</v>
      </c>
      <c r="C211" s="23" t="s">
        <v>347</v>
      </c>
      <c r="D211" s="23" t="s">
        <v>45</v>
      </c>
      <c r="E211" s="23" t="s">
        <v>83</v>
      </c>
      <c r="F211" s="23" t="s">
        <v>84</v>
      </c>
      <c r="G211" s="23" t="s">
        <v>240</v>
      </c>
      <c r="H211" s="23" t="s">
        <v>241</v>
      </c>
      <c r="I211" s="111">
        <v>2017100</v>
      </c>
      <c r="J211" s="111">
        <v>2017100</v>
      </c>
      <c r="K211" s="111">
        <v>2017100</v>
      </c>
      <c r="L211" s="111"/>
      <c r="M211" s="111"/>
      <c r="N211" s="111"/>
      <c r="O211" s="111"/>
      <c r="P211" s="111"/>
      <c r="Q211" s="111"/>
      <c r="R211" s="111"/>
      <c r="S211" s="111"/>
      <c r="T211" s="111"/>
      <c r="U211" s="91"/>
      <c r="V211" s="111"/>
      <c r="W211" s="111"/>
    </row>
    <row r="212" ht="32.9" customHeight="1" spans="1:23">
      <c r="A212" s="23" t="s">
        <v>306</v>
      </c>
      <c r="B212" s="108" t="s">
        <v>348</v>
      </c>
      <c r="C212" s="23" t="s">
        <v>347</v>
      </c>
      <c r="D212" s="23" t="s">
        <v>45</v>
      </c>
      <c r="E212" s="23" t="s">
        <v>83</v>
      </c>
      <c r="F212" s="23" t="s">
        <v>84</v>
      </c>
      <c r="G212" s="23" t="s">
        <v>244</v>
      </c>
      <c r="H212" s="23" t="s">
        <v>245</v>
      </c>
      <c r="I212" s="111">
        <v>255400</v>
      </c>
      <c r="J212" s="111">
        <v>255400</v>
      </c>
      <c r="K212" s="111">
        <v>255400</v>
      </c>
      <c r="L212" s="111"/>
      <c r="M212" s="111"/>
      <c r="N212" s="111"/>
      <c r="O212" s="111"/>
      <c r="P212" s="111"/>
      <c r="Q212" s="111"/>
      <c r="R212" s="111"/>
      <c r="S212" s="111"/>
      <c r="T212" s="111"/>
      <c r="U212" s="91"/>
      <c r="V212" s="111"/>
      <c r="W212" s="111"/>
    </row>
    <row r="213" ht="32.9" customHeight="1" spans="1:23">
      <c r="A213" s="23" t="s">
        <v>306</v>
      </c>
      <c r="B213" s="108" t="s">
        <v>348</v>
      </c>
      <c r="C213" s="23" t="s">
        <v>347</v>
      </c>
      <c r="D213" s="23" t="s">
        <v>45</v>
      </c>
      <c r="E213" s="23" t="s">
        <v>83</v>
      </c>
      <c r="F213" s="23" t="s">
        <v>84</v>
      </c>
      <c r="G213" s="23" t="s">
        <v>246</v>
      </c>
      <c r="H213" s="23" t="s">
        <v>247</v>
      </c>
      <c r="I213" s="111">
        <v>400000</v>
      </c>
      <c r="J213" s="111">
        <v>400000</v>
      </c>
      <c r="K213" s="111">
        <v>400000</v>
      </c>
      <c r="L213" s="111"/>
      <c r="M213" s="111"/>
      <c r="N213" s="111"/>
      <c r="O213" s="111"/>
      <c r="P213" s="111"/>
      <c r="Q213" s="111"/>
      <c r="R213" s="111"/>
      <c r="S213" s="111"/>
      <c r="T213" s="111"/>
      <c r="U213" s="91"/>
      <c r="V213" s="111"/>
      <c r="W213" s="111"/>
    </row>
    <row r="214" ht="32.9" customHeight="1" spans="1:23">
      <c r="A214" s="23" t="s">
        <v>306</v>
      </c>
      <c r="B214" s="108" t="s">
        <v>348</v>
      </c>
      <c r="C214" s="23" t="s">
        <v>347</v>
      </c>
      <c r="D214" s="23" t="s">
        <v>45</v>
      </c>
      <c r="E214" s="23" t="s">
        <v>83</v>
      </c>
      <c r="F214" s="23" t="s">
        <v>84</v>
      </c>
      <c r="G214" s="23" t="s">
        <v>332</v>
      </c>
      <c r="H214" s="23" t="s">
        <v>333</v>
      </c>
      <c r="I214" s="111">
        <v>1000000</v>
      </c>
      <c r="J214" s="111">
        <v>1000000</v>
      </c>
      <c r="K214" s="111">
        <v>1000000</v>
      </c>
      <c r="L214" s="111"/>
      <c r="M214" s="111"/>
      <c r="N214" s="111"/>
      <c r="O214" s="111"/>
      <c r="P214" s="111"/>
      <c r="Q214" s="111"/>
      <c r="R214" s="111"/>
      <c r="S214" s="111"/>
      <c r="T214" s="111"/>
      <c r="U214" s="91"/>
      <c r="V214" s="111"/>
      <c r="W214" s="111"/>
    </row>
    <row r="215" ht="32.9" customHeight="1" spans="1:23">
      <c r="A215" s="23"/>
      <c r="B215" s="23"/>
      <c r="C215" s="23" t="s">
        <v>349</v>
      </c>
      <c r="D215" s="23"/>
      <c r="E215" s="23"/>
      <c r="F215" s="23"/>
      <c r="G215" s="23"/>
      <c r="H215" s="23"/>
      <c r="I215" s="111">
        <v>1060944.51</v>
      </c>
      <c r="J215" s="111"/>
      <c r="K215" s="111"/>
      <c r="L215" s="111"/>
      <c r="M215" s="111"/>
      <c r="N215" s="111">
        <v>1060944.51</v>
      </c>
      <c r="O215" s="111"/>
      <c r="P215" s="111"/>
      <c r="Q215" s="111"/>
      <c r="R215" s="111"/>
      <c r="S215" s="111"/>
      <c r="T215" s="111"/>
      <c r="U215" s="91"/>
      <c r="V215" s="111"/>
      <c r="W215" s="111"/>
    </row>
    <row r="216" ht="32.9" customHeight="1" spans="1:23">
      <c r="A216" s="23" t="s">
        <v>257</v>
      </c>
      <c r="B216" s="108" t="s">
        <v>350</v>
      </c>
      <c r="C216" s="23" t="s">
        <v>349</v>
      </c>
      <c r="D216" s="23" t="s">
        <v>45</v>
      </c>
      <c r="E216" s="23" t="s">
        <v>83</v>
      </c>
      <c r="F216" s="23" t="s">
        <v>84</v>
      </c>
      <c r="G216" s="23" t="s">
        <v>222</v>
      </c>
      <c r="H216" s="23" t="s">
        <v>223</v>
      </c>
      <c r="I216" s="111">
        <v>7900</v>
      </c>
      <c r="J216" s="111"/>
      <c r="K216" s="111"/>
      <c r="L216" s="111"/>
      <c r="M216" s="111"/>
      <c r="N216" s="111">
        <v>7900</v>
      </c>
      <c r="O216" s="111"/>
      <c r="P216" s="111"/>
      <c r="Q216" s="111"/>
      <c r="R216" s="111"/>
      <c r="S216" s="111"/>
      <c r="T216" s="111"/>
      <c r="U216" s="91"/>
      <c r="V216" s="111"/>
      <c r="W216" s="111"/>
    </row>
    <row r="217" ht="32.9" customHeight="1" spans="1:23">
      <c r="A217" s="23" t="s">
        <v>257</v>
      </c>
      <c r="B217" s="108" t="s">
        <v>350</v>
      </c>
      <c r="C217" s="23" t="s">
        <v>349</v>
      </c>
      <c r="D217" s="23" t="s">
        <v>45</v>
      </c>
      <c r="E217" s="23" t="s">
        <v>83</v>
      </c>
      <c r="F217" s="23" t="s">
        <v>84</v>
      </c>
      <c r="G217" s="23" t="s">
        <v>238</v>
      </c>
      <c r="H217" s="23" t="s">
        <v>239</v>
      </c>
      <c r="I217" s="111">
        <v>71154.05</v>
      </c>
      <c r="J217" s="111"/>
      <c r="K217" s="111"/>
      <c r="L217" s="111"/>
      <c r="M217" s="111"/>
      <c r="N217" s="111">
        <v>71154.05</v>
      </c>
      <c r="O217" s="111"/>
      <c r="P217" s="111"/>
      <c r="Q217" s="111"/>
      <c r="R217" s="111"/>
      <c r="S217" s="111"/>
      <c r="T217" s="111"/>
      <c r="U217" s="91"/>
      <c r="V217" s="111"/>
      <c r="W217" s="111"/>
    </row>
    <row r="218" ht="32.9" customHeight="1" spans="1:23">
      <c r="A218" s="23" t="s">
        <v>257</v>
      </c>
      <c r="B218" s="108" t="s">
        <v>350</v>
      </c>
      <c r="C218" s="23" t="s">
        <v>349</v>
      </c>
      <c r="D218" s="23" t="s">
        <v>45</v>
      </c>
      <c r="E218" s="23" t="s">
        <v>83</v>
      </c>
      <c r="F218" s="23" t="s">
        <v>84</v>
      </c>
      <c r="G218" s="23" t="s">
        <v>240</v>
      </c>
      <c r="H218" s="23" t="s">
        <v>241</v>
      </c>
      <c r="I218" s="111">
        <v>346888.37</v>
      </c>
      <c r="J218" s="111"/>
      <c r="K218" s="111"/>
      <c r="L218" s="111"/>
      <c r="M218" s="111"/>
      <c r="N218" s="111">
        <v>346888.37</v>
      </c>
      <c r="O218" s="111"/>
      <c r="P218" s="111"/>
      <c r="Q218" s="111"/>
      <c r="R218" s="111"/>
      <c r="S218" s="111"/>
      <c r="T218" s="111"/>
      <c r="U218" s="91"/>
      <c r="V218" s="111"/>
      <c r="W218" s="111"/>
    </row>
    <row r="219" ht="32.9" customHeight="1" spans="1:23">
      <c r="A219" s="23" t="s">
        <v>257</v>
      </c>
      <c r="B219" s="108" t="s">
        <v>350</v>
      </c>
      <c r="C219" s="23" t="s">
        <v>349</v>
      </c>
      <c r="D219" s="23" t="s">
        <v>45</v>
      </c>
      <c r="E219" s="23" t="s">
        <v>83</v>
      </c>
      <c r="F219" s="23" t="s">
        <v>84</v>
      </c>
      <c r="G219" s="23" t="s">
        <v>244</v>
      </c>
      <c r="H219" s="23" t="s">
        <v>245</v>
      </c>
      <c r="I219" s="111">
        <v>152712.3</v>
      </c>
      <c r="J219" s="111"/>
      <c r="K219" s="111"/>
      <c r="L219" s="111"/>
      <c r="M219" s="111"/>
      <c r="N219" s="111">
        <v>152712.3</v>
      </c>
      <c r="O219" s="111"/>
      <c r="P219" s="111"/>
      <c r="Q219" s="111"/>
      <c r="R219" s="111"/>
      <c r="S219" s="111"/>
      <c r="T219" s="111"/>
      <c r="U219" s="91"/>
      <c r="V219" s="111"/>
      <c r="W219" s="111"/>
    </row>
    <row r="220" ht="32.9" customHeight="1" spans="1:23">
      <c r="A220" s="23" t="s">
        <v>257</v>
      </c>
      <c r="B220" s="108" t="s">
        <v>350</v>
      </c>
      <c r="C220" s="23" t="s">
        <v>349</v>
      </c>
      <c r="D220" s="23" t="s">
        <v>45</v>
      </c>
      <c r="E220" s="23" t="s">
        <v>83</v>
      </c>
      <c r="F220" s="23" t="s">
        <v>84</v>
      </c>
      <c r="G220" s="23" t="s">
        <v>246</v>
      </c>
      <c r="H220" s="23" t="s">
        <v>247</v>
      </c>
      <c r="I220" s="111">
        <v>482289.79</v>
      </c>
      <c r="J220" s="111"/>
      <c r="K220" s="111"/>
      <c r="L220" s="111"/>
      <c r="M220" s="111"/>
      <c r="N220" s="111">
        <v>482289.79</v>
      </c>
      <c r="O220" s="111"/>
      <c r="P220" s="111"/>
      <c r="Q220" s="111"/>
      <c r="R220" s="111"/>
      <c r="S220" s="111"/>
      <c r="T220" s="111"/>
      <c r="U220" s="91"/>
      <c r="V220" s="111"/>
      <c r="W220" s="111"/>
    </row>
    <row r="221" ht="32.9" customHeight="1" spans="1:23">
      <c r="A221" s="23"/>
      <c r="B221" s="23"/>
      <c r="C221" s="23" t="s">
        <v>351</v>
      </c>
      <c r="D221" s="23"/>
      <c r="E221" s="23"/>
      <c r="F221" s="23"/>
      <c r="G221" s="23"/>
      <c r="H221" s="23"/>
      <c r="I221" s="111">
        <v>500000</v>
      </c>
      <c r="J221" s="111"/>
      <c r="K221" s="111"/>
      <c r="L221" s="111"/>
      <c r="M221" s="111"/>
      <c r="N221" s="111"/>
      <c r="O221" s="111"/>
      <c r="P221" s="111"/>
      <c r="Q221" s="111"/>
      <c r="R221" s="111">
        <v>500000</v>
      </c>
      <c r="S221" s="111">
        <v>500000</v>
      </c>
      <c r="T221" s="111"/>
      <c r="U221" s="91"/>
      <c r="V221" s="111"/>
      <c r="W221" s="111"/>
    </row>
    <row r="222" ht="32.9" customHeight="1" spans="1:23">
      <c r="A222" s="23" t="s">
        <v>352</v>
      </c>
      <c r="B222" s="108" t="s">
        <v>353</v>
      </c>
      <c r="C222" s="23" t="s">
        <v>351</v>
      </c>
      <c r="D222" s="23" t="s">
        <v>45</v>
      </c>
      <c r="E222" s="23" t="s">
        <v>100</v>
      </c>
      <c r="F222" s="23" t="s">
        <v>101</v>
      </c>
      <c r="G222" s="23" t="s">
        <v>354</v>
      </c>
      <c r="H222" s="23" t="s">
        <v>355</v>
      </c>
      <c r="I222" s="111">
        <v>500000</v>
      </c>
      <c r="J222" s="111"/>
      <c r="K222" s="111"/>
      <c r="L222" s="111"/>
      <c r="M222" s="111"/>
      <c r="N222" s="111"/>
      <c r="O222" s="111"/>
      <c r="P222" s="111"/>
      <c r="Q222" s="111"/>
      <c r="R222" s="111">
        <v>500000</v>
      </c>
      <c r="S222" s="111">
        <v>500000</v>
      </c>
      <c r="T222" s="111"/>
      <c r="U222" s="91"/>
      <c r="V222" s="111"/>
      <c r="W222" s="111"/>
    </row>
    <row r="223" ht="32.9" customHeight="1" spans="1:23">
      <c r="A223" s="23"/>
      <c r="B223" s="23"/>
      <c r="C223" s="23" t="s">
        <v>356</v>
      </c>
      <c r="D223" s="23"/>
      <c r="E223" s="23"/>
      <c r="F223" s="23"/>
      <c r="G223" s="23"/>
      <c r="H223" s="23"/>
      <c r="I223" s="111">
        <v>23545.88</v>
      </c>
      <c r="J223" s="111"/>
      <c r="K223" s="111"/>
      <c r="L223" s="111"/>
      <c r="M223" s="111"/>
      <c r="N223" s="111">
        <v>23545.88</v>
      </c>
      <c r="O223" s="111"/>
      <c r="P223" s="111"/>
      <c r="Q223" s="111"/>
      <c r="R223" s="111"/>
      <c r="S223" s="111"/>
      <c r="T223" s="111"/>
      <c r="U223" s="91"/>
      <c r="V223" s="111"/>
      <c r="W223" s="111"/>
    </row>
    <row r="224" ht="32.9" customHeight="1" spans="1:23">
      <c r="A224" s="23" t="s">
        <v>257</v>
      </c>
      <c r="B224" s="108" t="s">
        <v>357</v>
      </c>
      <c r="C224" s="23" t="s">
        <v>356</v>
      </c>
      <c r="D224" s="23" t="s">
        <v>45</v>
      </c>
      <c r="E224" s="23" t="s">
        <v>65</v>
      </c>
      <c r="F224" s="23" t="s">
        <v>66</v>
      </c>
      <c r="G224" s="23" t="s">
        <v>238</v>
      </c>
      <c r="H224" s="23" t="s">
        <v>239</v>
      </c>
      <c r="I224" s="111">
        <v>5000</v>
      </c>
      <c r="J224" s="111"/>
      <c r="K224" s="111"/>
      <c r="L224" s="111"/>
      <c r="M224" s="111"/>
      <c r="N224" s="111">
        <v>5000</v>
      </c>
      <c r="O224" s="111"/>
      <c r="P224" s="111"/>
      <c r="Q224" s="111"/>
      <c r="R224" s="111"/>
      <c r="S224" s="111"/>
      <c r="T224" s="111"/>
      <c r="U224" s="91"/>
      <c r="V224" s="111"/>
      <c r="W224" s="111"/>
    </row>
    <row r="225" ht="32.9" customHeight="1" spans="1:23">
      <c r="A225" s="23" t="s">
        <v>257</v>
      </c>
      <c r="B225" s="108" t="s">
        <v>357</v>
      </c>
      <c r="C225" s="23" t="s">
        <v>356</v>
      </c>
      <c r="D225" s="23" t="s">
        <v>45</v>
      </c>
      <c r="E225" s="23" t="s">
        <v>65</v>
      </c>
      <c r="F225" s="23" t="s">
        <v>66</v>
      </c>
      <c r="G225" s="23" t="s">
        <v>244</v>
      </c>
      <c r="H225" s="23" t="s">
        <v>245</v>
      </c>
      <c r="I225" s="111">
        <v>400</v>
      </c>
      <c r="J225" s="111"/>
      <c r="K225" s="111"/>
      <c r="L225" s="111"/>
      <c r="M225" s="111"/>
      <c r="N225" s="111">
        <v>400</v>
      </c>
      <c r="O225" s="111"/>
      <c r="P225" s="111"/>
      <c r="Q225" s="111"/>
      <c r="R225" s="111"/>
      <c r="S225" s="111"/>
      <c r="T225" s="111"/>
      <c r="U225" s="91"/>
      <c r="V225" s="111"/>
      <c r="W225" s="111"/>
    </row>
    <row r="226" ht="32.9" customHeight="1" spans="1:23">
      <c r="A226" s="23" t="s">
        <v>257</v>
      </c>
      <c r="B226" s="108" t="s">
        <v>357</v>
      </c>
      <c r="C226" s="23" t="s">
        <v>356</v>
      </c>
      <c r="D226" s="23" t="s">
        <v>45</v>
      </c>
      <c r="E226" s="23" t="s">
        <v>65</v>
      </c>
      <c r="F226" s="23" t="s">
        <v>66</v>
      </c>
      <c r="G226" s="23" t="s">
        <v>246</v>
      </c>
      <c r="H226" s="23" t="s">
        <v>247</v>
      </c>
      <c r="I226" s="111">
        <v>18145.88</v>
      </c>
      <c r="J226" s="111"/>
      <c r="K226" s="111"/>
      <c r="L226" s="111"/>
      <c r="M226" s="111"/>
      <c r="N226" s="111">
        <v>18145.88</v>
      </c>
      <c r="O226" s="111"/>
      <c r="P226" s="111"/>
      <c r="Q226" s="111"/>
      <c r="R226" s="111"/>
      <c r="S226" s="111"/>
      <c r="T226" s="111"/>
      <c r="U226" s="91"/>
      <c r="V226" s="111"/>
      <c r="W226" s="111"/>
    </row>
    <row r="227" ht="32.9" customHeight="1" spans="1:23">
      <c r="A227" s="23"/>
      <c r="B227" s="23"/>
      <c r="C227" s="23" t="s">
        <v>358</v>
      </c>
      <c r="D227" s="23"/>
      <c r="E227" s="23"/>
      <c r="F227" s="23"/>
      <c r="G227" s="23"/>
      <c r="H227" s="23"/>
      <c r="I227" s="111">
        <v>1949509</v>
      </c>
      <c r="J227" s="111"/>
      <c r="K227" s="111"/>
      <c r="L227" s="111"/>
      <c r="M227" s="111"/>
      <c r="N227" s="111">
        <v>1949509</v>
      </c>
      <c r="O227" s="111"/>
      <c r="P227" s="111"/>
      <c r="Q227" s="111"/>
      <c r="R227" s="111"/>
      <c r="S227" s="111"/>
      <c r="T227" s="111"/>
      <c r="U227" s="91"/>
      <c r="V227" s="111"/>
      <c r="W227" s="111"/>
    </row>
    <row r="228" ht="32.9" customHeight="1" spans="1:23">
      <c r="A228" s="23" t="s">
        <v>257</v>
      </c>
      <c r="B228" s="108" t="s">
        <v>359</v>
      </c>
      <c r="C228" s="23" t="s">
        <v>358</v>
      </c>
      <c r="D228" s="23" t="s">
        <v>45</v>
      </c>
      <c r="E228" s="23" t="s">
        <v>63</v>
      </c>
      <c r="F228" s="23" t="s">
        <v>64</v>
      </c>
      <c r="G228" s="23" t="s">
        <v>232</v>
      </c>
      <c r="H228" s="23" t="s">
        <v>233</v>
      </c>
      <c r="I228" s="111">
        <v>96292</v>
      </c>
      <c r="J228" s="111"/>
      <c r="K228" s="111"/>
      <c r="L228" s="111"/>
      <c r="M228" s="111"/>
      <c r="N228" s="111">
        <v>96292</v>
      </c>
      <c r="O228" s="111"/>
      <c r="P228" s="111"/>
      <c r="Q228" s="111"/>
      <c r="R228" s="111"/>
      <c r="S228" s="111"/>
      <c r="T228" s="111"/>
      <c r="U228" s="91"/>
      <c r="V228" s="111"/>
      <c r="W228" s="111"/>
    </row>
    <row r="229" ht="32.9" customHeight="1" spans="1:23">
      <c r="A229" s="23" t="s">
        <v>257</v>
      </c>
      <c r="B229" s="108" t="s">
        <v>359</v>
      </c>
      <c r="C229" s="23" t="s">
        <v>358</v>
      </c>
      <c r="D229" s="23" t="s">
        <v>45</v>
      </c>
      <c r="E229" s="23" t="s">
        <v>63</v>
      </c>
      <c r="F229" s="23" t="s">
        <v>64</v>
      </c>
      <c r="G229" s="23" t="s">
        <v>240</v>
      </c>
      <c r="H229" s="23" t="s">
        <v>241</v>
      </c>
      <c r="I229" s="111">
        <v>788017</v>
      </c>
      <c r="J229" s="111"/>
      <c r="K229" s="111"/>
      <c r="L229" s="111"/>
      <c r="M229" s="111"/>
      <c r="N229" s="111">
        <v>788017</v>
      </c>
      <c r="O229" s="111"/>
      <c r="P229" s="111"/>
      <c r="Q229" s="111"/>
      <c r="R229" s="111"/>
      <c r="S229" s="111"/>
      <c r="T229" s="111"/>
      <c r="U229" s="91"/>
      <c r="V229" s="111"/>
      <c r="W229" s="111"/>
    </row>
    <row r="230" ht="32.9" customHeight="1" spans="1:23">
      <c r="A230" s="23" t="s">
        <v>257</v>
      </c>
      <c r="B230" s="108" t="s">
        <v>359</v>
      </c>
      <c r="C230" s="23" t="s">
        <v>358</v>
      </c>
      <c r="D230" s="23" t="s">
        <v>45</v>
      </c>
      <c r="E230" s="23" t="s">
        <v>63</v>
      </c>
      <c r="F230" s="23" t="s">
        <v>64</v>
      </c>
      <c r="G230" s="23" t="s">
        <v>244</v>
      </c>
      <c r="H230" s="23" t="s">
        <v>245</v>
      </c>
      <c r="I230" s="111">
        <v>83400</v>
      </c>
      <c r="J230" s="111"/>
      <c r="K230" s="111"/>
      <c r="L230" s="111"/>
      <c r="M230" s="111"/>
      <c r="N230" s="111">
        <v>83400</v>
      </c>
      <c r="O230" s="111"/>
      <c r="P230" s="111"/>
      <c r="Q230" s="111"/>
      <c r="R230" s="111"/>
      <c r="S230" s="111"/>
      <c r="T230" s="111"/>
      <c r="U230" s="91"/>
      <c r="V230" s="111"/>
      <c r="W230" s="111"/>
    </row>
    <row r="231" ht="32.9" customHeight="1" spans="1:23">
      <c r="A231" s="23" t="s">
        <v>257</v>
      </c>
      <c r="B231" s="108" t="s">
        <v>359</v>
      </c>
      <c r="C231" s="23" t="s">
        <v>358</v>
      </c>
      <c r="D231" s="23" t="s">
        <v>45</v>
      </c>
      <c r="E231" s="23" t="s">
        <v>63</v>
      </c>
      <c r="F231" s="23" t="s">
        <v>64</v>
      </c>
      <c r="G231" s="23" t="s">
        <v>246</v>
      </c>
      <c r="H231" s="23" t="s">
        <v>247</v>
      </c>
      <c r="I231" s="111">
        <v>529200</v>
      </c>
      <c r="J231" s="111"/>
      <c r="K231" s="111"/>
      <c r="L231" s="111"/>
      <c r="M231" s="111"/>
      <c r="N231" s="111">
        <v>529200</v>
      </c>
      <c r="O231" s="111"/>
      <c r="P231" s="111"/>
      <c r="Q231" s="111"/>
      <c r="R231" s="111"/>
      <c r="S231" s="111"/>
      <c r="T231" s="111"/>
      <c r="U231" s="91"/>
      <c r="V231" s="111"/>
      <c r="W231" s="111"/>
    </row>
    <row r="232" ht="32.9" customHeight="1" spans="1:23">
      <c r="A232" s="23" t="s">
        <v>257</v>
      </c>
      <c r="B232" s="108" t="s">
        <v>359</v>
      </c>
      <c r="C232" s="23" t="s">
        <v>358</v>
      </c>
      <c r="D232" s="23" t="s">
        <v>45</v>
      </c>
      <c r="E232" s="23" t="s">
        <v>63</v>
      </c>
      <c r="F232" s="23" t="s">
        <v>64</v>
      </c>
      <c r="G232" s="23" t="s">
        <v>218</v>
      </c>
      <c r="H232" s="23" t="s">
        <v>219</v>
      </c>
      <c r="I232" s="111">
        <v>2600</v>
      </c>
      <c r="J232" s="111"/>
      <c r="K232" s="111"/>
      <c r="L232" s="111"/>
      <c r="M232" s="111"/>
      <c r="N232" s="111">
        <v>2600</v>
      </c>
      <c r="O232" s="111"/>
      <c r="P232" s="111"/>
      <c r="Q232" s="111"/>
      <c r="R232" s="111"/>
      <c r="S232" s="111"/>
      <c r="T232" s="111"/>
      <c r="U232" s="91"/>
      <c r="V232" s="111"/>
      <c r="W232" s="111"/>
    </row>
    <row r="233" ht="32.9" customHeight="1" spans="1:23">
      <c r="A233" s="23" t="s">
        <v>257</v>
      </c>
      <c r="B233" s="108" t="s">
        <v>359</v>
      </c>
      <c r="C233" s="23" t="s">
        <v>358</v>
      </c>
      <c r="D233" s="23" t="s">
        <v>45</v>
      </c>
      <c r="E233" s="23" t="s">
        <v>63</v>
      </c>
      <c r="F233" s="23" t="s">
        <v>64</v>
      </c>
      <c r="G233" s="23" t="s">
        <v>279</v>
      </c>
      <c r="H233" s="23" t="s">
        <v>280</v>
      </c>
      <c r="I233" s="111">
        <v>450000</v>
      </c>
      <c r="J233" s="111"/>
      <c r="K233" s="111"/>
      <c r="L233" s="111"/>
      <c r="M233" s="111"/>
      <c r="N233" s="111">
        <v>450000</v>
      </c>
      <c r="O233" s="111"/>
      <c r="P233" s="111"/>
      <c r="Q233" s="111"/>
      <c r="R233" s="111"/>
      <c r="S233" s="111"/>
      <c r="T233" s="111"/>
      <c r="U233" s="91"/>
      <c r="V233" s="111"/>
      <c r="W233" s="111"/>
    </row>
    <row r="234" ht="32.9" customHeight="1" spans="1:23">
      <c r="A234" s="23"/>
      <c r="B234" s="23"/>
      <c r="C234" s="23" t="s">
        <v>360</v>
      </c>
      <c r="D234" s="23"/>
      <c r="E234" s="23"/>
      <c r="F234" s="23"/>
      <c r="G234" s="23"/>
      <c r="H234" s="23"/>
      <c r="I234" s="111">
        <v>270000</v>
      </c>
      <c r="J234" s="111">
        <v>270000</v>
      </c>
      <c r="K234" s="111">
        <v>270000</v>
      </c>
      <c r="L234" s="111"/>
      <c r="M234" s="111"/>
      <c r="N234" s="111"/>
      <c r="O234" s="111"/>
      <c r="P234" s="111"/>
      <c r="Q234" s="111"/>
      <c r="R234" s="111"/>
      <c r="S234" s="111"/>
      <c r="T234" s="111"/>
      <c r="U234" s="91"/>
      <c r="V234" s="111"/>
      <c r="W234" s="111"/>
    </row>
    <row r="235" ht="32.9" customHeight="1" spans="1:23">
      <c r="A235" s="23" t="s">
        <v>306</v>
      </c>
      <c r="B235" s="108" t="s">
        <v>361</v>
      </c>
      <c r="C235" s="23" t="s">
        <v>360</v>
      </c>
      <c r="D235" s="23" t="s">
        <v>45</v>
      </c>
      <c r="E235" s="23" t="s">
        <v>83</v>
      </c>
      <c r="F235" s="23" t="s">
        <v>84</v>
      </c>
      <c r="G235" s="23" t="s">
        <v>238</v>
      </c>
      <c r="H235" s="23" t="s">
        <v>239</v>
      </c>
      <c r="I235" s="111">
        <v>31000</v>
      </c>
      <c r="J235" s="111">
        <v>31000</v>
      </c>
      <c r="K235" s="111">
        <v>31000</v>
      </c>
      <c r="L235" s="111"/>
      <c r="M235" s="111"/>
      <c r="N235" s="111"/>
      <c r="O235" s="111"/>
      <c r="P235" s="111"/>
      <c r="Q235" s="111"/>
      <c r="R235" s="111"/>
      <c r="S235" s="111"/>
      <c r="T235" s="111"/>
      <c r="U235" s="91"/>
      <c r="V235" s="111"/>
      <c r="W235" s="111"/>
    </row>
    <row r="236" ht="32.9" customHeight="1" spans="1:23">
      <c r="A236" s="23" t="s">
        <v>306</v>
      </c>
      <c r="B236" s="108" t="s">
        <v>361</v>
      </c>
      <c r="C236" s="23" t="s">
        <v>360</v>
      </c>
      <c r="D236" s="23" t="s">
        <v>45</v>
      </c>
      <c r="E236" s="23" t="s">
        <v>83</v>
      </c>
      <c r="F236" s="23" t="s">
        <v>84</v>
      </c>
      <c r="G236" s="23" t="s">
        <v>240</v>
      </c>
      <c r="H236" s="23" t="s">
        <v>241</v>
      </c>
      <c r="I236" s="111">
        <v>69000</v>
      </c>
      <c r="J236" s="111">
        <v>69000</v>
      </c>
      <c r="K236" s="111">
        <v>69000</v>
      </c>
      <c r="L236" s="111"/>
      <c r="M236" s="111"/>
      <c r="N236" s="111"/>
      <c r="O236" s="111"/>
      <c r="P236" s="111"/>
      <c r="Q236" s="111"/>
      <c r="R236" s="111"/>
      <c r="S236" s="111"/>
      <c r="T236" s="111"/>
      <c r="U236" s="91"/>
      <c r="V236" s="111"/>
      <c r="W236" s="111"/>
    </row>
    <row r="237" ht="32.9" customHeight="1" spans="1:23">
      <c r="A237" s="23" t="s">
        <v>306</v>
      </c>
      <c r="B237" s="108" t="s">
        <v>361</v>
      </c>
      <c r="C237" s="23" t="s">
        <v>360</v>
      </c>
      <c r="D237" s="23" t="s">
        <v>45</v>
      </c>
      <c r="E237" s="23" t="s">
        <v>83</v>
      </c>
      <c r="F237" s="23" t="s">
        <v>84</v>
      </c>
      <c r="G237" s="23" t="s">
        <v>332</v>
      </c>
      <c r="H237" s="23" t="s">
        <v>333</v>
      </c>
      <c r="I237" s="111">
        <v>170000</v>
      </c>
      <c r="J237" s="111">
        <v>170000</v>
      </c>
      <c r="K237" s="111">
        <v>170000</v>
      </c>
      <c r="L237" s="111"/>
      <c r="M237" s="111"/>
      <c r="N237" s="111"/>
      <c r="O237" s="111"/>
      <c r="P237" s="111"/>
      <c r="Q237" s="111"/>
      <c r="R237" s="111"/>
      <c r="S237" s="111"/>
      <c r="T237" s="111"/>
      <c r="U237" s="91"/>
      <c r="V237" s="111"/>
      <c r="W237" s="111"/>
    </row>
    <row r="238" ht="18.75" customHeight="1" spans="1:23">
      <c r="A238" s="30" t="s">
        <v>122</v>
      </c>
      <c r="B238" s="31"/>
      <c r="C238" s="31"/>
      <c r="D238" s="31"/>
      <c r="E238" s="31"/>
      <c r="F238" s="31"/>
      <c r="G238" s="31"/>
      <c r="H238" s="32"/>
      <c r="I238" s="111">
        <v>1194309216.5</v>
      </c>
      <c r="J238" s="111">
        <v>30832900</v>
      </c>
      <c r="K238" s="111">
        <v>30832900</v>
      </c>
      <c r="L238" s="111"/>
      <c r="M238" s="111"/>
      <c r="N238" s="111">
        <v>380880607</v>
      </c>
      <c r="O238" s="111"/>
      <c r="P238" s="111"/>
      <c r="Q238" s="111"/>
      <c r="R238" s="111">
        <v>782595709.5</v>
      </c>
      <c r="S238" s="111">
        <v>684602858.91</v>
      </c>
      <c r="T238" s="111"/>
      <c r="U238" s="91"/>
      <c r="V238" s="111"/>
      <c r="W238" s="111">
        <v>97992850.59</v>
      </c>
    </row>
  </sheetData>
  <mergeCells count="28">
    <mergeCell ref="A2:W2"/>
    <mergeCell ref="A3:I3"/>
    <mergeCell ref="J4:M4"/>
    <mergeCell ref="N4:P4"/>
    <mergeCell ref="R4:W4"/>
    <mergeCell ref="J5:K5"/>
    <mergeCell ref="A238:H238"/>
    <mergeCell ref="A4:A6"/>
    <mergeCell ref="B4:B6"/>
    <mergeCell ref="C4:C6"/>
    <mergeCell ref="D4:D6"/>
    <mergeCell ref="E4:E6"/>
    <mergeCell ref="F4:F6"/>
    <mergeCell ref="G4:G6"/>
    <mergeCell ref="H4:H6"/>
    <mergeCell ref="I4:I6"/>
    <mergeCell ref="L5:L6"/>
    <mergeCell ref="M5:M6"/>
    <mergeCell ref="N5:N6"/>
    <mergeCell ref="O5:O6"/>
    <mergeCell ref="P5:P6"/>
    <mergeCell ref="Q4:Q6"/>
    <mergeCell ref="R5:R6"/>
    <mergeCell ref="S5:S6"/>
    <mergeCell ref="T5:T6"/>
    <mergeCell ref="U5:U6"/>
    <mergeCell ref="V5:V6"/>
    <mergeCell ref="W5:W6"/>
  </mergeCells>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J54"/>
  <sheetViews>
    <sheetView showZeros="0" tabSelected="1" workbookViewId="0">
      <selection activeCell="A1" sqref="A1"/>
    </sheetView>
  </sheetViews>
  <sheetFormatPr defaultColWidth="9.14166666666667" defaultRowHeight="12" customHeight="1"/>
  <cols>
    <col min="1" max="1" width="31.3916666666667" customWidth="1"/>
    <col min="2" max="2" width="29" customWidth="1"/>
    <col min="3" max="3" width="17.175" customWidth="1"/>
    <col min="4" max="4" width="21.0333333333333" customWidth="1"/>
    <col min="5" max="5" width="23.575" customWidth="1"/>
    <col min="6" max="6" width="11.2833333333333" customWidth="1"/>
    <col min="7" max="7" width="10.3166666666667" customWidth="1"/>
    <col min="8" max="8" width="9.31666666666667" customWidth="1"/>
    <col min="9" max="9" width="13.425" customWidth="1"/>
    <col min="10" max="10" width="40.5333333333333" customWidth="1"/>
  </cols>
  <sheetData>
    <row r="1" customHeight="1" spans="10:10">
      <c r="J1" s="53" t="s">
        <v>362</v>
      </c>
    </row>
    <row r="2" ht="28.5" customHeight="1" spans="1:10">
      <c r="A2" s="44" t="s">
        <v>363</v>
      </c>
      <c r="B2" s="27"/>
      <c r="C2" s="27"/>
      <c r="D2" s="27"/>
      <c r="E2" s="27"/>
      <c r="F2" s="45"/>
      <c r="G2" s="27"/>
      <c r="H2" s="45"/>
      <c r="I2" s="45"/>
      <c r="J2" s="27"/>
    </row>
    <row r="3" ht="15" customHeight="1" spans="1:1">
      <c r="A3" s="4" t="str">
        <f>"单位名称："&amp;"昆明医科大学第一附属医院"</f>
        <v>单位名称：昆明医科大学第一附属医院</v>
      </c>
    </row>
    <row r="4" ht="14.25" customHeight="1" spans="1:10">
      <c r="A4" s="46" t="s">
        <v>364</v>
      </c>
      <c r="B4" s="46" t="s">
        <v>365</v>
      </c>
      <c r="C4" s="46" t="s">
        <v>366</v>
      </c>
      <c r="D4" s="46" t="s">
        <v>367</v>
      </c>
      <c r="E4" s="46" t="s">
        <v>368</v>
      </c>
      <c r="F4" s="47" t="s">
        <v>369</v>
      </c>
      <c r="G4" s="46" t="s">
        <v>370</v>
      </c>
      <c r="H4" s="47" t="s">
        <v>371</v>
      </c>
      <c r="I4" s="47" t="s">
        <v>372</v>
      </c>
      <c r="J4" s="46" t="s">
        <v>373</v>
      </c>
    </row>
    <row r="5" ht="14.25" customHeight="1" spans="1:10">
      <c r="A5" s="46">
        <v>1</v>
      </c>
      <c r="B5" s="46">
        <v>2</v>
      </c>
      <c r="C5" s="46">
        <v>3</v>
      </c>
      <c r="D5" s="46">
        <v>4</v>
      </c>
      <c r="E5" s="46">
        <v>5</v>
      </c>
      <c r="F5" s="47">
        <v>6</v>
      </c>
      <c r="G5" s="46">
        <v>7</v>
      </c>
      <c r="H5" s="47">
        <v>8</v>
      </c>
      <c r="I5" s="47">
        <v>9</v>
      </c>
      <c r="J5" s="46">
        <v>10</v>
      </c>
    </row>
    <row r="6" ht="17.3" customHeight="1" spans="1:10">
      <c r="A6" s="48" t="s">
        <v>45</v>
      </c>
      <c r="B6" s="49"/>
      <c r="C6" s="49"/>
      <c r="D6" s="49"/>
      <c r="E6" s="50"/>
      <c r="F6" s="51"/>
      <c r="G6" s="50"/>
      <c r="H6" s="51"/>
      <c r="I6" s="51"/>
      <c r="J6" s="50"/>
    </row>
    <row r="7" ht="47.3" customHeight="1" spans="1:10">
      <c r="A7" s="106" t="s">
        <v>347</v>
      </c>
      <c r="B7" s="52" t="s">
        <v>374</v>
      </c>
      <c r="C7" s="52" t="s">
        <v>375</v>
      </c>
      <c r="D7" s="52" t="s">
        <v>376</v>
      </c>
      <c r="E7" s="48" t="s">
        <v>377</v>
      </c>
      <c r="F7" s="52" t="s">
        <v>378</v>
      </c>
      <c r="G7" s="48" t="s">
        <v>379</v>
      </c>
      <c r="H7" s="52" t="s">
        <v>380</v>
      </c>
      <c r="I7" s="52" t="s">
        <v>381</v>
      </c>
      <c r="J7" s="54" t="s">
        <v>377</v>
      </c>
    </row>
    <row r="8" ht="47.3" customHeight="1" spans="1:10">
      <c r="A8" s="106" t="s">
        <v>347</v>
      </c>
      <c r="B8" s="52" t="s">
        <v>374</v>
      </c>
      <c r="C8" s="52" t="s">
        <v>375</v>
      </c>
      <c r="D8" s="52" t="s">
        <v>376</v>
      </c>
      <c r="E8" s="48" t="s">
        <v>382</v>
      </c>
      <c r="F8" s="52" t="s">
        <v>378</v>
      </c>
      <c r="G8" s="48" t="s">
        <v>379</v>
      </c>
      <c r="H8" s="52" t="s">
        <v>383</v>
      </c>
      <c r="I8" s="52" t="s">
        <v>381</v>
      </c>
      <c r="J8" s="54" t="s">
        <v>382</v>
      </c>
    </row>
    <row r="9" ht="47.3" customHeight="1" spans="1:10">
      <c r="A9" s="106" t="s">
        <v>347</v>
      </c>
      <c r="B9" s="52" t="s">
        <v>374</v>
      </c>
      <c r="C9" s="52" t="s">
        <v>375</v>
      </c>
      <c r="D9" s="52" t="s">
        <v>376</v>
      </c>
      <c r="E9" s="48" t="s">
        <v>384</v>
      </c>
      <c r="F9" s="52" t="s">
        <v>378</v>
      </c>
      <c r="G9" s="48" t="s">
        <v>385</v>
      </c>
      <c r="H9" s="52" t="s">
        <v>383</v>
      </c>
      <c r="I9" s="52" t="s">
        <v>381</v>
      </c>
      <c r="J9" s="54" t="s">
        <v>384</v>
      </c>
    </row>
    <row r="10" ht="47.3" customHeight="1" spans="1:10">
      <c r="A10" s="106" t="s">
        <v>347</v>
      </c>
      <c r="B10" s="52" t="s">
        <v>374</v>
      </c>
      <c r="C10" s="52" t="s">
        <v>375</v>
      </c>
      <c r="D10" s="52" t="s">
        <v>376</v>
      </c>
      <c r="E10" s="48" t="s">
        <v>386</v>
      </c>
      <c r="F10" s="52" t="s">
        <v>378</v>
      </c>
      <c r="G10" s="48" t="s">
        <v>387</v>
      </c>
      <c r="H10" s="52" t="s">
        <v>388</v>
      </c>
      <c r="I10" s="52" t="s">
        <v>381</v>
      </c>
      <c r="J10" s="54" t="s">
        <v>386</v>
      </c>
    </row>
    <row r="11" ht="47.3" customHeight="1" spans="1:10">
      <c r="A11" s="106" t="s">
        <v>347</v>
      </c>
      <c r="B11" s="52" t="s">
        <v>374</v>
      </c>
      <c r="C11" s="52" t="s">
        <v>389</v>
      </c>
      <c r="D11" s="52" t="s">
        <v>390</v>
      </c>
      <c r="E11" s="48" t="s">
        <v>391</v>
      </c>
      <c r="F11" s="52" t="s">
        <v>378</v>
      </c>
      <c r="G11" s="48" t="s">
        <v>392</v>
      </c>
      <c r="H11" s="52" t="s">
        <v>393</v>
      </c>
      <c r="I11" s="52" t="s">
        <v>381</v>
      </c>
      <c r="J11" s="54" t="s">
        <v>391</v>
      </c>
    </row>
    <row r="12" ht="47.3" customHeight="1" spans="1:10">
      <c r="A12" s="106" t="s">
        <v>347</v>
      </c>
      <c r="B12" s="52" t="s">
        <v>374</v>
      </c>
      <c r="C12" s="52" t="s">
        <v>389</v>
      </c>
      <c r="D12" s="52" t="s">
        <v>394</v>
      </c>
      <c r="E12" s="48" t="s">
        <v>395</v>
      </c>
      <c r="F12" s="52" t="s">
        <v>378</v>
      </c>
      <c r="G12" s="48" t="s">
        <v>379</v>
      </c>
      <c r="H12" s="52" t="s">
        <v>393</v>
      </c>
      <c r="I12" s="52" t="s">
        <v>381</v>
      </c>
      <c r="J12" s="54" t="s">
        <v>395</v>
      </c>
    </row>
    <row r="13" ht="47.3" customHeight="1" spans="1:10">
      <c r="A13" s="106" t="s">
        <v>347</v>
      </c>
      <c r="B13" s="52" t="s">
        <v>374</v>
      </c>
      <c r="C13" s="52" t="s">
        <v>396</v>
      </c>
      <c r="D13" s="52" t="s">
        <v>397</v>
      </c>
      <c r="E13" s="48" t="s">
        <v>398</v>
      </c>
      <c r="F13" s="52" t="s">
        <v>378</v>
      </c>
      <c r="G13" s="48" t="s">
        <v>399</v>
      </c>
      <c r="H13" s="52" t="s">
        <v>400</v>
      </c>
      <c r="I13" s="52" t="s">
        <v>381</v>
      </c>
      <c r="J13" s="54" t="s">
        <v>398</v>
      </c>
    </row>
    <row r="14" ht="47.3" customHeight="1" spans="1:10">
      <c r="A14" s="106" t="s">
        <v>340</v>
      </c>
      <c r="B14" s="52" t="s">
        <v>401</v>
      </c>
      <c r="C14" s="52" t="s">
        <v>375</v>
      </c>
      <c r="D14" s="52" t="s">
        <v>376</v>
      </c>
      <c r="E14" s="48" t="s">
        <v>402</v>
      </c>
      <c r="F14" s="52" t="s">
        <v>378</v>
      </c>
      <c r="G14" s="48" t="s">
        <v>403</v>
      </c>
      <c r="H14" s="52" t="s">
        <v>404</v>
      </c>
      <c r="I14" s="52" t="s">
        <v>381</v>
      </c>
      <c r="J14" s="54" t="s">
        <v>405</v>
      </c>
    </row>
    <row r="15" ht="47.3" customHeight="1" spans="1:10">
      <c r="A15" s="106" t="s">
        <v>340</v>
      </c>
      <c r="B15" s="52" t="s">
        <v>401</v>
      </c>
      <c r="C15" s="52" t="s">
        <v>375</v>
      </c>
      <c r="D15" s="52" t="s">
        <v>376</v>
      </c>
      <c r="E15" s="48" t="s">
        <v>406</v>
      </c>
      <c r="F15" s="52" t="s">
        <v>378</v>
      </c>
      <c r="G15" s="48" t="s">
        <v>403</v>
      </c>
      <c r="H15" s="52" t="s">
        <v>404</v>
      </c>
      <c r="I15" s="52" t="s">
        <v>381</v>
      </c>
      <c r="J15" s="54" t="s">
        <v>407</v>
      </c>
    </row>
    <row r="16" ht="47.3" customHeight="1" spans="1:10">
      <c r="A16" s="106" t="s">
        <v>340</v>
      </c>
      <c r="B16" s="52" t="s">
        <v>401</v>
      </c>
      <c r="C16" s="52" t="s">
        <v>375</v>
      </c>
      <c r="D16" s="52" t="s">
        <v>376</v>
      </c>
      <c r="E16" s="48" t="s">
        <v>408</v>
      </c>
      <c r="F16" s="52" t="s">
        <v>378</v>
      </c>
      <c r="G16" s="48" t="s">
        <v>409</v>
      </c>
      <c r="H16" s="52" t="s">
        <v>404</v>
      </c>
      <c r="I16" s="52" t="s">
        <v>381</v>
      </c>
      <c r="J16" s="54" t="s">
        <v>410</v>
      </c>
    </row>
    <row r="17" ht="63" customHeight="1" spans="1:10">
      <c r="A17" s="106" t="s">
        <v>340</v>
      </c>
      <c r="B17" s="52" t="s">
        <v>401</v>
      </c>
      <c r="C17" s="52" t="s">
        <v>375</v>
      </c>
      <c r="D17" s="52" t="s">
        <v>376</v>
      </c>
      <c r="E17" s="48" t="s">
        <v>411</v>
      </c>
      <c r="F17" s="52" t="s">
        <v>378</v>
      </c>
      <c r="G17" s="48" t="s">
        <v>412</v>
      </c>
      <c r="H17" s="52" t="s">
        <v>393</v>
      </c>
      <c r="I17" s="52" t="s">
        <v>381</v>
      </c>
      <c r="J17" s="54" t="s">
        <v>413</v>
      </c>
    </row>
    <row r="18" ht="69" customHeight="1" spans="1:10">
      <c r="A18" s="106" t="s">
        <v>340</v>
      </c>
      <c r="B18" s="52" t="s">
        <v>401</v>
      </c>
      <c r="C18" s="52" t="s">
        <v>375</v>
      </c>
      <c r="D18" s="52" t="s">
        <v>376</v>
      </c>
      <c r="E18" s="48" t="s">
        <v>414</v>
      </c>
      <c r="F18" s="52" t="s">
        <v>378</v>
      </c>
      <c r="G18" s="48" t="s">
        <v>415</v>
      </c>
      <c r="H18" s="52" t="s">
        <v>393</v>
      </c>
      <c r="I18" s="52" t="s">
        <v>381</v>
      </c>
      <c r="J18" s="54" t="s">
        <v>416</v>
      </c>
    </row>
    <row r="19" ht="73" customHeight="1" spans="1:10">
      <c r="A19" s="106" t="s">
        <v>340</v>
      </c>
      <c r="B19" s="52" t="s">
        <v>401</v>
      </c>
      <c r="C19" s="52" t="s">
        <v>375</v>
      </c>
      <c r="D19" s="52" t="s">
        <v>376</v>
      </c>
      <c r="E19" s="48" t="s">
        <v>417</v>
      </c>
      <c r="F19" s="52" t="s">
        <v>378</v>
      </c>
      <c r="G19" s="48" t="s">
        <v>418</v>
      </c>
      <c r="H19" s="52" t="s">
        <v>388</v>
      </c>
      <c r="I19" s="52" t="s">
        <v>381</v>
      </c>
      <c r="J19" s="54" t="s">
        <v>419</v>
      </c>
    </row>
    <row r="20" ht="47.3" customHeight="1" spans="1:10">
      <c r="A20" s="106" t="s">
        <v>340</v>
      </c>
      <c r="B20" s="52" t="s">
        <v>401</v>
      </c>
      <c r="C20" s="52" t="s">
        <v>375</v>
      </c>
      <c r="D20" s="52" t="s">
        <v>376</v>
      </c>
      <c r="E20" s="48" t="s">
        <v>420</v>
      </c>
      <c r="F20" s="52" t="s">
        <v>421</v>
      </c>
      <c r="G20" s="48" t="s">
        <v>422</v>
      </c>
      <c r="H20" s="52" t="s">
        <v>404</v>
      </c>
      <c r="I20" s="52" t="s">
        <v>381</v>
      </c>
      <c r="J20" s="54" t="s">
        <v>423</v>
      </c>
    </row>
    <row r="21" ht="47.3" customHeight="1" spans="1:10">
      <c r="A21" s="106" t="s">
        <v>340</v>
      </c>
      <c r="B21" s="52" t="s">
        <v>401</v>
      </c>
      <c r="C21" s="52" t="s">
        <v>375</v>
      </c>
      <c r="D21" s="52" t="s">
        <v>376</v>
      </c>
      <c r="E21" s="48" t="s">
        <v>424</v>
      </c>
      <c r="F21" s="52" t="s">
        <v>378</v>
      </c>
      <c r="G21" s="48" t="s">
        <v>144</v>
      </c>
      <c r="H21" s="52" t="s">
        <v>393</v>
      </c>
      <c r="I21" s="52" t="s">
        <v>381</v>
      </c>
      <c r="J21" s="54" t="s">
        <v>425</v>
      </c>
    </row>
    <row r="22" ht="47.3" customHeight="1" spans="1:10">
      <c r="A22" s="106" t="s">
        <v>340</v>
      </c>
      <c r="B22" s="52" t="s">
        <v>401</v>
      </c>
      <c r="C22" s="52" t="s">
        <v>375</v>
      </c>
      <c r="D22" s="52" t="s">
        <v>376</v>
      </c>
      <c r="E22" s="48" t="s">
        <v>426</v>
      </c>
      <c r="F22" s="52" t="s">
        <v>378</v>
      </c>
      <c r="G22" s="48" t="s">
        <v>140</v>
      </c>
      <c r="H22" s="52" t="s">
        <v>383</v>
      </c>
      <c r="I22" s="52" t="s">
        <v>381</v>
      </c>
      <c r="J22" s="54" t="s">
        <v>427</v>
      </c>
    </row>
    <row r="23" ht="47.3" customHeight="1" spans="1:10">
      <c r="A23" s="106" t="s">
        <v>340</v>
      </c>
      <c r="B23" s="52" t="s">
        <v>401</v>
      </c>
      <c r="C23" s="52" t="s">
        <v>375</v>
      </c>
      <c r="D23" s="52" t="s">
        <v>376</v>
      </c>
      <c r="E23" s="48" t="s">
        <v>428</v>
      </c>
      <c r="F23" s="52" t="s">
        <v>378</v>
      </c>
      <c r="G23" s="48" t="s">
        <v>399</v>
      </c>
      <c r="H23" s="52" t="s">
        <v>400</v>
      </c>
      <c r="I23" s="52" t="s">
        <v>381</v>
      </c>
      <c r="J23" s="54" t="s">
        <v>428</v>
      </c>
    </row>
    <row r="24" ht="47.3" customHeight="1" spans="1:10">
      <c r="A24" s="106" t="s">
        <v>340</v>
      </c>
      <c r="B24" s="52" t="s">
        <v>401</v>
      </c>
      <c r="C24" s="52" t="s">
        <v>375</v>
      </c>
      <c r="D24" s="52" t="s">
        <v>376</v>
      </c>
      <c r="E24" s="48" t="s">
        <v>429</v>
      </c>
      <c r="F24" s="52" t="s">
        <v>378</v>
      </c>
      <c r="G24" s="48" t="s">
        <v>399</v>
      </c>
      <c r="H24" s="52" t="s">
        <v>400</v>
      </c>
      <c r="I24" s="52" t="s">
        <v>381</v>
      </c>
      <c r="J24" s="54" t="s">
        <v>429</v>
      </c>
    </row>
    <row r="25" ht="47.3" customHeight="1" spans="1:10">
      <c r="A25" s="106" t="s">
        <v>340</v>
      </c>
      <c r="B25" s="52" t="s">
        <v>401</v>
      </c>
      <c r="C25" s="52" t="s">
        <v>375</v>
      </c>
      <c r="D25" s="52" t="s">
        <v>430</v>
      </c>
      <c r="E25" s="48" t="s">
        <v>431</v>
      </c>
      <c r="F25" s="52" t="s">
        <v>378</v>
      </c>
      <c r="G25" s="48" t="s">
        <v>432</v>
      </c>
      <c r="H25" s="52" t="s">
        <v>400</v>
      </c>
      <c r="I25" s="52" t="s">
        <v>381</v>
      </c>
      <c r="J25" s="54" t="s">
        <v>433</v>
      </c>
    </row>
    <row r="26" ht="47.3" customHeight="1" spans="1:10">
      <c r="A26" s="106" t="s">
        <v>340</v>
      </c>
      <c r="B26" s="52" t="s">
        <v>401</v>
      </c>
      <c r="C26" s="52" t="s">
        <v>389</v>
      </c>
      <c r="D26" s="52" t="s">
        <v>390</v>
      </c>
      <c r="E26" s="48" t="s">
        <v>434</v>
      </c>
      <c r="F26" s="52" t="s">
        <v>421</v>
      </c>
      <c r="G26" s="48" t="s">
        <v>422</v>
      </c>
      <c r="H26" s="52" t="s">
        <v>435</v>
      </c>
      <c r="I26" s="52" t="s">
        <v>381</v>
      </c>
      <c r="J26" s="54" t="s">
        <v>436</v>
      </c>
    </row>
    <row r="27" ht="47.3" customHeight="1" spans="1:10">
      <c r="A27" s="106" t="s">
        <v>340</v>
      </c>
      <c r="B27" s="52" t="s">
        <v>401</v>
      </c>
      <c r="C27" s="52" t="s">
        <v>389</v>
      </c>
      <c r="D27" s="52" t="s">
        <v>390</v>
      </c>
      <c r="E27" s="48" t="s">
        <v>437</v>
      </c>
      <c r="F27" s="52" t="s">
        <v>378</v>
      </c>
      <c r="G27" s="48" t="s">
        <v>399</v>
      </c>
      <c r="H27" s="52" t="s">
        <v>400</v>
      </c>
      <c r="I27" s="52" t="s">
        <v>381</v>
      </c>
      <c r="J27" s="54" t="s">
        <v>438</v>
      </c>
    </row>
    <row r="28" ht="47.3" customHeight="1" spans="1:10">
      <c r="A28" s="106" t="s">
        <v>340</v>
      </c>
      <c r="B28" s="52" t="s">
        <v>401</v>
      </c>
      <c r="C28" s="52" t="s">
        <v>389</v>
      </c>
      <c r="D28" s="52" t="s">
        <v>390</v>
      </c>
      <c r="E28" s="48" t="s">
        <v>439</v>
      </c>
      <c r="F28" s="52" t="s">
        <v>378</v>
      </c>
      <c r="G28" s="48" t="s">
        <v>440</v>
      </c>
      <c r="H28" s="52" t="s">
        <v>400</v>
      </c>
      <c r="I28" s="52" t="s">
        <v>381</v>
      </c>
      <c r="J28" s="54" t="s">
        <v>441</v>
      </c>
    </row>
    <row r="29" ht="47.3" customHeight="1" spans="1:10">
      <c r="A29" s="106" t="s">
        <v>340</v>
      </c>
      <c r="B29" s="52" t="s">
        <v>401</v>
      </c>
      <c r="C29" s="52" t="s">
        <v>396</v>
      </c>
      <c r="D29" s="52" t="s">
        <v>397</v>
      </c>
      <c r="E29" s="48" t="s">
        <v>442</v>
      </c>
      <c r="F29" s="52" t="s">
        <v>378</v>
      </c>
      <c r="G29" s="48" t="s">
        <v>399</v>
      </c>
      <c r="H29" s="52" t="s">
        <v>400</v>
      </c>
      <c r="I29" s="52" t="s">
        <v>381</v>
      </c>
      <c r="J29" s="54" t="s">
        <v>442</v>
      </c>
    </row>
    <row r="30" ht="47.3" customHeight="1" spans="1:10">
      <c r="A30" s="106" t="s">
        <v>340</v>
      </c>
      <c r="B30" s="52" t="s">
        <v>401</v>
      </c>
      <c r="C30" s="52" t="s">
        <v>396</v>
      </c>
      <c r="D30" s="52" t="s">
        <v>397</v>
      </c>
      <c r="E30" s="48" t="s">
        <v>443</v>
      </c>
      <c r="F30" s="52" t="s">
        <v>378</v>
      </c>
      <c r="G30" s="48" t="s">
        <v>444</v>
      </c>
      <c r="H30" s="52" t="s">
        <v>400</v>
      </c>
      <c r="I30" s="52" t="s">
        <v>381</v>
      </c>
      <c r="J30" s="54" t="s">
        <v>445</v>
      </c>
    </row>
    <row r="31" ht="47.3" customHeight="1" spans="1:10">
      <c r="A31" s="106" t="s">
        <v>340</v>
      </c>
      <c r="B31" s="52" t="s">
        <v>401</v>
      </c>
      <c r="C31" s="52" t="s">
        <v>396</v>
      </c>
      <c r="D31" s="52" t="s">
        <v>397</v>
      </c>
      <c r="E31" s="48" t="s">
        <v>446</v>
      </c>
      <c r="F31" s="52" t="s">
        <v>378</v>
      </c>
      <c r="G31" s="48" t="s">
        <v>399</v>
      </c>
      <c r="H31" s="52" t="s">
        <v>400</v>
      </c>
      <c r="I31" s="52" t="s">
        <v>381</v>
      </c>
      <c r="J31" s="54" t="s">
        <v>447</v>
      </c>
    </row>
    <row r="32" ht="47.3" customHeight="1" spans="1:10">
      <c r="A32" s="106" t="s">
        <v>342</v>
      </c>
      <c r="B32" s="52" t="s">
        <v>448</v>
      </c>
      <c r="C32" s="52" t="s">
        <v>375</v>
      </c>
      <c r="D32" s="52" t="s">
        <v>376</v>
      </c>
      <c r="E32" s="48" t="s">
        <v>449</v>
      </c>
      <c r="F32" s="52" t="s">
        <v>378</v>
      </c>
      <c r="G32" s="48" t="s">
        <v>450</v>
      </c>
      <c r="H32" s="52" t="s">
        <v>400</v>
      </c>
      <c r="I32" s="52" t="s">
        <v>381</v>
      </c>
      <c r="J32" s="54" t="s">
        <v>451</v>
      </c>
    </row>
    <row r="33" ht="47.3" customHeight="1" spans="1:10">
      <c r="A33" s="106" t="s">
        <v>342</v>
      </c>
      <c r="B33" s="52" t="s">
        <v>448</v>
      </c>
      <c r="C33" s="52" t="s">
        <v>375</v>
      </c>
      <c r="D33" s="52" t="s">
        <v>430</v>
      </c>
      <c r="E33" s="48" t="s">
        <v>452</v>
      </c>
      <c r="F33" s="52" t="s">
        <v>421</v>
      </c>
      <c r="G33" s="48" t="s">
        <v>453</v>
      </c>
      <c r="H33" s="52" t="s">
        <v>435</v>
      </c>
      <c r="I33" s="52" t="s">
        <v>381</v>
      </c>
      <c r="J33" s="54" t="s">
        <v>454</v>
      </c>
    </row>
    <row r="34" ht="47.3" customHeight="1" spans="1:10">
      <c r="A34" s="106" t="s">
        <v>342</v>
      </c>
      <c r="B34" s="52" t="s">
        <v>448</v>
      </c>
      <c r="C34" s="52" t="s">
        <v>375</v>
      </c>
      <c r="D34" s="52" t="s">
        <v>430</v>
      </c>
      <c r="E34" s="48" t="s">
        <v>455</v>
      </c>
      <c r="F34" s="52" t="s">
        <v>378</v>
      </c>
      <c r="G34" s="48" t="s">
        <v>444</v>
      </c>
      <c r="H34" s="52" t="s">
        <v>400</v>
      </c>
      <c r="I34" s="52" t="s">
        <v>381</v>
      </c>
      <c r="J34" s="54" t="s">
        <v>456</v>
      </c>
    </row>
    <row r="35" ht="47.3" customHeight="1" spans="1:10">
      <c r="A35" s="106" t="s">
        <v>342</v>
      </c>
      <c r="B35" s="52" t="s">
        <v>448</v>
      </c>
      <c r="C35" s="52" t="s">
        <v>375</v>
      </c>
      <c r="D35" s="52" t="s">
        <v>430</v>
      </c>
      <c r="E35" s="48" t="s">
        <v>457</v>
      </c>
      <c r="F35" s="52" t="s">
        <v>458</v>
      </c>
      <c r="G35" s="48" t="s">
        <v>385</v>
      </c>
      <c r="H35" s="52" t="s">
        <v>400</v>
      </c>
      <c r="I35" s="52" t="s">
        <v>381</v>
      </c>
      <c r="J35" s="54" t="s">
        <v>459</v>
      </c>
    </row>
    <row r="36" ht="47.3" customHeight="1" spans="1:10">
      <c r="A36" s="106" t="s">
        <v>342</v>
      </c>
      <c r="B36" s="52" t="s">
        <v>448</v>
      </c>
      <c r="C36" s="52" t="s">
        <v>375</v>
      </c>
      <c r="D36" s="52" t="s">
        <v>460</v>
      </c>
      <c r="E36" s="48" t="s">
        <v>461</v>
      </c>
      <c r="F36" s="52" t="s">
        <v>458</v>
      </c>
      <c r="G36" s="48" t="s">
        <v>462</v>
      </c>
      <c r="H36" s="52" t="s">
        <v>400</v>
      </c>
      <c r="I36" s="52" t="s">
        <v>381</v>
      </c>
      <c r="J36" s="54" t="s">
        <v>463</v>
      </c>
    </row>
    <row r="37" ht="47.3" customHeight="1" spans="1:10">
      <c r="A37" s="106" t="s">
        <v>342</v>
      </c>
      <c r="B37" s="52" t="s">
        <v>448</v>
      </c>
      <c r="C37" s="52" t="s">
        <v>389</v>
      </c>
      <c r="D37" s="52" t="s">
        <v>390</v>
      </c>
      <c r="E37" s="48" t="s">
        <v>464</v>
      </c>
      <c r="F37" s="52" t="s">
        <v>458</v>
      </c>
      <c r="G37" s="48" t="s">
        <v>385</v>
      </c>
      <c r="H37" s="52" t="s">
        <v>400</v>
      </c>
      <c r="I37" s="52" t="s">
        <v>381</v>
      </c>
      <c r="J37" s="54" t="s">
        <v>465</v>
      </c>
    </row>
    <row r="38" ht="47.3" customHeight="1" spans="1:10">
      <c r="A38" s="106" t="s">
        <v>342</v>
      </c>
      <c r="B38" s="52" t="s">
        <v>448</v>
      </c>
      <c r="C38" s="52" t="s">
        <v>389</v>
      </c>
      <c r="D38" s="52" t="s">
        <v>390</v>
      </c>
      <c r="E38" s="48" t="s">
        <v>439</v>
      </c>
      <c r="F38" s="52" t="s">
        <v>378</v>
      </c>
      <c r="G38" s="48" t="s">
        <v>440</v>
      </c>
      <c r="H38" s="52" t="s">
        <v>400</v>
      </c>
      <c r="I38" s="52" t="s">
        <v>381</v>
      </c>
      <c r="J38" s="54" t="s">
        <v>441</v>
      </c>
    </row>
    <row r="39" ht="47.3" customHeight="1" spans="1:10">
      <c r="A39" s="106" t="s">
        <v>342</v>
      </c>
      <c r="B39" s="52" t="s">
        <v>448</v>
      </c>
      <c r="C39" s="52" t="s">
        <v>389</v>
      </c>
      <c r="D39" s="52" t="s">
        <v>390</v>
      </c>
      <c r="E39" s="48" t="s">
        <v>466</v>
      </c>
      <c r="F39" s="52" t="s">
        <v>378</v>
      </c>
      <c r="G39" s="48" t="s">
        <v>467</v>
      </c>
      <c r="H39" s="52" t="s">
        <v>388</v>
      </c>
      <c r="I39" s="52" t="s">
        <v>381</v>
      </c>
      <c r="J39" s="54" t="s">
        <v>468</v>
      </c>
    </row>
    <row r="40" ht="47.3" customHeight="1" spans="1:10">
      <c r="A40" s="106" t="s">
        <v>342</v>
      </c>
      <c r="B40" s="52" t="s">
        <v>448</v>
      </c>
      <c r="C40" s="52" t="s">
        <v>396</v>
      </c>
      <c r="D40" s="52" t="s">
        <v>397</v>
      </c>
      <c r="E40" s="48" t="s">
        <v>398</v>
      </c>
      <c r="F40" s="52" t="s">
        <v>378</v>
      </c>
      <c r="G40" s="48" t="s">
        <v>399</v>
      </c>
      <c r="H40" s="52" t="s">
        <v>400</v>
      </c>
      <c r="I40" s="52" t="s">
        <v>381</v>
      </c>
      <c r="J40" s="54" t="s">
        <v>398</v>
      </c>
    </row>
    <row r="41" ht="47.3" customHeight="1" spans="1:10">
      <c r="A41" s="106" t="s">
        <v>344</v>
      </c>
      <c r="B41" s="52" t="s">
        <v>469</v>
      </c>
      <c r="C41" s="52" t="s">
        <v>375</v>
      </c>
      <c r="D41" s="52" t="s">
        <v>460</v>
      </c>
      <c r="E41" s="48" t="s">
        <v>470</v>
      </c>
      <c r="F41" s="52" t="s">
        <v>378</v>
      </c>
      <c r="G41" s="48" t="s">
        <v>399</v>
      </c>
      <c r="H41" s="52" t="s">
        <v>400</v>
      </c>
      <c r="I41" s="52" t="s">
        <v>381</v>
      </c>
      <c r="J41" s="54" t="s">
        <v>471</v>
      </c>
    </row>
    <row r="42" ht="47.3" customHeight="1" spans="1:10">
      <c r="A42" s="106" t="s">
        <v>344</v>
      </c>
      <c r="B42" s="52" t="s">
        <v>469</v>
      </c>
      <c r="C42" s="52" t="s">
        <v>389</v>
      </c>
      <c r="D42" s="52" t="s">
        <v>390</v>
      </c>
      <c r="E42" s="48" t="s">
        <v>472</v>
      </c>
      <c r="F42" s="52" t="s">
        <v>378</v>
      </c>
      <c r="G42" s="48" t="s">
        <v>473</v>
      </c>
      <c r="H42" s="52" t="s">
        <v>393</v>
      </c>
      <c r="I42" s="52" t="s">
        <v>381</v>
      </c>
      <c r="J42" s="54" t="s">
        <v>474</v>
      </c>
    </row>
    <row r="43" ht="47.3" customHeight="1" spans="1:10">
      <c r="A43" s="106" t="s">
        <v>344</v>
      </c>
      <c r="B43" s="52" t="s">
        <v>469</v>
      </c>
      <c r="C43" s="52" t="s">
        <v>396</v>
      </c>
      <c r="D43" s="52" t="s">
        <v>397</v>
      </c>
      <c r="E43" s="48" t="s">
        <v>475</v>
      </c>
      <c r="F43" s="52" t="s">
        <v>378</v>
      </c>
      <c r="G43" s="48" t="s">
        <v>399</v>
      </c>
      <c r="H43" s="52" t="s">
        <v>400</v>
      </c>
      <c r="I43" s="52" t="s">
        <v>381</v>
      </c>
      <c r="J43" s="54" t="s">
        <v>476</v>
      </c>
    </row>
    <row r="44" ht="47.3" customHeight="1" spans="1:10">
      <c r="A44" s="106" t="s">
        <v>360</v>
      </c>
      <c r="B44" s="52" t="s">
        <v>477</v>
      </c>
      <c r="C44" s="52" t="s">
        <v>375</v>
      </c>
      <c r="D44" s="52" t="s">
        <v>376</v>
      </c>
      <c r="E44" s="48" t="s">
        <v>377</v>
      </c>
      <c r="F44" s="52" t="s">
        <v>378</v>
      </c>
      <c r="G44" s="48" t="s">
        <v>144</v>
      </c>
      <c r="H44" s="52" t="s">
        <v>380</v>
      </c>
      <c r="I44" s="52" t="s">
        <v>381</v>
      </c>
      <c r="J44" s="54" t="s">
        <v>377</v>
      </c>
    </row>
    <row r="45" ht="47.3" customHeight="1" spans="1:10">
      <c r="A45" s="106" t="s">
        <v>360</v>
      </c>
      <c r="B45" s="52" t="s">
        <v>477</v>
      </c>
      <c r="C45" s="52" t="s">
        <v>375</v>
      </c>
      <c r="D45" s="52" t="s">
        <v>376</v>
      </c>
      <c r="E45" s="48" t="s">
        <v>382</v>
      </c>
      <c r="F45" s="52" t="s">
        <v>378</v>
      </c>
      <c r="G45" s="48" t="s">
        <v>144</v>
      </c>
      <c r="H45" s="52" t="s">
        <v>383</v>
      </c>
      <c r="I45" s="52" t="s">
        <v>381</v>
      </c>
      <c r="J45" s="54" t="s">
        <v>382</v>
      </c>
    </row>
    <row r="46" ht="47.3" customHeight="1" spans="1:10">
      <c r="A46" s="106" t="s">
        <v>360</v>
      </c>
      <c r="B46" s="52" t="s">
        <v>477</v>
      </c>
      <c r="C46" s="52" t="s">
        <v>375</v>
      </c>
      <c r="D46" s="52" t="s">
        <v>376</v>
      </c>
      <c r="E46" s="48" t="s">
        <v>386</v>
      </c>
      <c r="F46" s="52" t="s">
        <v>378</v>
      </c>
      <c r="G46" s="48" t="s">
        <v>392</v>
      </c>
      <c r="H46" s="52" t="s">
        <v>388</v>
      </c>
      <c r="I46" s="52" t="s">
        <v>381</v>
      </c>
      <c r="J46" s="54" t="s">
        <v>386</v>
      </c>
    </row>
    <row r="47" ht="47.3" customHeight="1" spans="1:10">
      <c r="A47" s="106" t="s">
        <v>360</v>
      </c>
      <c r="B47" s="52" t="s">
        <v>477</v>
      </c>
      <c r="C47" s="52" t="s">
        <v>375</v>
      </c>
      <c r="D47" s="52" t="s">
        <v>376</v>
      </c>
      <c r="E47" s="48" t="s">
        <v>478</v>
      </c>
      <c r="F47" s="52" t="s">
        <v>378</v>
      </c>
      <c r="G47" s="48" t="s">
        <v>141</v>
      </c>
      <c r="H47" s="52" t="s">
        <v>380</v>
      </c>
      <c r="I47" s="52" t="s">
        <v>381</v>
      </c>
      <c r="J47" s="54" t="s">
        <v>478</v>
      </c>
    </row>
    <row r="48" ht="47.3" customHeight="1" spans="1:10">
      <c r="A48" s="106" t="s">
        <v>360</v>
      </c>
      <c r="B48" s="52" t="s">
        <v>477</v>
      </c>
      <c r="C48" s="52" t="s">
        <v>375</v>
      </c>
      <c r="D48" s="52" t="s">
        <v>376</v>
      </c>
      <c r="E48" s="48" t="s">
        <v>479</v>
      </c>
      <c r="F48" s="52" t="s">
        <v>378</v>
      </c>
      <c r="G48" s="48" t="s">
        <v>480</v>
      </c>
      <c r="H48" s="52" t="s">
        <v>393</v>
      </c>
      <c r="I48" s="52" t="s">
        <v>381</v>
      </c>
      <c r="J48" s="54" t="s">
        <v>479</v>
      </c>
    </row>
    <row r="49" ht="47.3" customHeight="1" spans="1:10">
      <c r="A49" s="106" t="s">
        <v>360</v>
      </c>
      <c r="B49" s="52" t="s">
        <v>477</v>
      </c>
      <c r="C49" s="52" t="s">
        <v>375</v>
      </c>
      <c r="D49" s="52" t="s">
        <v>376</v>
      </c>
      <c r="E49" s="48" t="s">
        <v>395</v>
      </c>
      <c r="F49" s="52" t="s">
        <v>378</v>
      </c>
      <c r="G49" s="48" t="s">
        <v>143</v>
      </c>
      <c r="H49" s="52" t="s">
        <v>393</v>
      </c>
      <c r="I49" s="52" t="s">
        <v>381</v>
      </c>
      <c r="J49" s="54" t="s">
        <v>395</v>
      </c>
    </row>
    <row r="50" ht="47.3" customHeight="1" spans="1:10">
      <c r="A50" s="106" t="s">
        <v>360</v>
      </c>
      <c r="B50" s="52" t="s">
        <v>477</v>
      </c>
      <c r="C50" s="52" t="s">
        <v>389</v>
      </c>
      <c r="D50" s="52" t="s">
        <v>394</v>
      </c>
      <c r="E50" s="48" t="s">
        <v>481</v>
      </c>
      <c r="F50" s="52" t="s">
        <v>378</v>
      </c>
      <c r="G50" s="48" t="s">
        <v>399</v>
      </c>
      <c r="H50" s="52" t="s">
        <v>400</v>
      </c>
      <c r="I50" s="52" t="s">
        <v>381</v>
      </c>
      <c r="J50" s="54" t="s">
        <v>481</v>
      </c>
    </row>
    <row r="51" ht="47.3" customHeight="1" spans="1:10">
      <c r="A51" s="106" t="s">
        <v>360</v>
      </c>
      <c r="B51" s="52" t="s">
        <v>477</v>
      </c>
      <c r="C51" s="52" t="s">
        <v>396</v>
      </c>
      <c r="D51" s="52" t="s">
        <v>397</v>
      </c>
      <c r="E51" s="48" t="s">
        <v>398</v>
      </c>
      <c r="F51" s="52" t="s">
        <v>378</v>
      </c>
      <c r="G51" s="48" t="s">
        <v>399</v>
      </c>
      <c r="H51" s="52" t="s">
        <v>400</v>
      </c>
      <c r="I51" s="52" t="s">
        <v>381</v>
      </c>
      <c r="J51" s="54" t="s">
        <v>398</v>
      </c>
    </row>
    <row r="52" ht="47.3" customHeight="1" spans="1:10">
      <c r="A52" s="106" t="s">
        <v>351</v>
      </c>
      <c r="B52" s="52" t="s">
        <v>482</v>
      </c>
      <c r="C52" s="52" t="s">
        <v>375</v>
      </c>
      <c r="D52" s="52" t="s">
        <v>376</v>
      </c>
      <c r="E52" s="48" t="s">
        <v>483</v>
      </c>
      <c r="F52" s="52" t="s">
        <v>378</v>
      </c>
      <c r="G52" s="48" t="s">
        <v>144</v>
      </c>
      <c r="H52" s="52" t="s">
        <v>393</v>
      </c>
      <c r="I52" s="52" t="s">
        <v>381</v>
      </c>
      <c r="J52" s="54" t="s">
        <v>484</v>
      </c>
    </row>
    <row r="53" ht="47.3" customHeight="1" spans="1:10">
      <c r="A53" s="106" t="s">
        <v>351</v>
      </c>
      <c r="B53" s="52" t="s">
        <v>482</v>
      </c>
      <c r="C53" s="52" t="s">
        <v>389</v>
      </c>
      <c r="D53" s="52" t="s">
        <v>390</v>
      </c>
      <c r="E53" s="48" t="s">
        <v>485</v>
      </c>
      <c r="F53" s="52" t="s">
        <v>378</v>
      </c>
      <c r="G53" s="48" t="s">
        <v>486</v>
      </c>
      <c r="H53" s="52" t="s">
        <v>388</v>
      </c>
      <c r="I53" s="52" t="s">
        <v>381</v>
      </c>
      <c r="J53" s="54" t="s">
        <v>487</v>
      </c>
    </row>
    <row r="54" ht="47.3" customHeight="1" spans="1:10">
      <c r="A54" s="106" t="s">
        <v>351</v>
      </c>
      <c r="B54" s="52" t="s">
        <v>482</v>
      </c>
      <c r="C54" s="52" t="s">
        <v>396</v>
      </c>
      <c r="D54" s="52" t="s">
        <v>397</v>
      </c>
      <c r="E54" s="48" t="s">
        <v>488</v>
      </c>
      <c r="F54" s="52" t="s">
        <v>378</v>
      </c>
      <c r="G54" s="48" t="s">
        <v>444</v>
      </c>
      <c r="H54" s="52" t="s">
        <v>400</v>
      </c>
      <c r="I54" s="52" t="s">
        <v>381</v>
      </c>
      <c r="J54" s="54" t="s">
        <v>489</v>
      </c>
    </row>
  </sheetData>
  <mergeCells count="14">
    <mergeCell ref="A2:J2"/>
    <mergeCell ref="A3:H3"/>
    <mergeCell ref="A7:A13"/>
    <mergeCell ref="A14:A31"/>
    <mergeCell ref="A32:A40"/>
    <mergeCell ref="A41:A43"/>
    <mergeCell ref="A44:A51"/>
    <mergeCell ref="A52:A54"/>
    <mergeCell ref="B7:B13"/>
    <mergeCell ref="B14:B31"/>
    <mergeCell ref="B32:B40"/>
    <mergeCell ref="B41:B43"/>
    <mergeCell ref="B44:B51"/>
    <mergeCell ref="B52:B54"/>
  </mergeCells>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F11"/>
  <sheetViews>
    <sheetView showZeros="0" workbookViewId="0">
      <selection activeCell="B14" sqref="B14"/>
    </sheetView>
  </sheetViews>
  <sheetFormatPr defaultColWidth="9.14166666666667" defaultRowHeight="14.25" customHeight="1" outlineLevelCol="5"/>
  <cols>
    <col min="1" max="1" width="29.0333333333333" customWidth="1"/>
    <col min="2" max="2" width="28.6" customWidth="1"/>
    <col min="3" max="3" width="31.6" customWidth="1"/>
    <col min="4" max="6" width="33.45" customWidth="1"/>
  </cols>
  <sheetData>
    <row r="1" ht="15.75" customHeight="1" spans="6:6">
      <c r="F1" s="55" t="s">
        <v>490</v>
      </c>
    </row>
    <row r="2" ht="28.5" customHeight="1" spans="1:6">
      <c r="A2" s="27" t="s">
        <v>491</v>
      </c>
      <c r="B2" s="27"/>
      <c r="C2" s="27"/>
      <c r="D2" s="27"/>
      <c r="E2" s="27"/>
      <c r="F2" s="27"/>
    </row>
    <row r="3" ht="15" customHeight="1" spans="1:6">
      <c r="A3" s="101" t="str">
        <f>"单位名称："&amp;"昆明医科大学第一附属医院"</f>
        <v>单位名称：昆明医科大学第一附属医院</v>
      </c>
      <c r="B3" s="102"/>
      <c r="C3" s="102"/>
      <c r="D3" s="58"/>
      <c r="E3" s="58"/>
      <c r="F3" s="103" t="s">
        <v>2</v>
      </c>
    </row>
    <row r="4" ht="18.75" customHeight="1" spans="1:6">
      <c r="A4" s="9" t="s">
        <v>157</v>
      </c>
      <c r="B4" s="9" t="s">
        <v>48</v>
      </c>
      <c r="C4" s="9" t="s">
        <v>49</v>
      </c>
      <c r="D4" s="15" t="s">
        <v>492</v>
      </c>
      <c r="E4" s="61"/>
      <c r="F4" s="61"/>
    </row>
    <row r="5" ht="30" customHeight="1" spans="1:6">
      <c r="A5" s="18"/>
      <c r="B5" s="18"/>
      <c r="C5" s="18"/>
      <c r="D5" s="15" t="s">
        <v>30</v>
      </c>
      <c r="E5" s="61" t="s">
        <v>57</v>
      </c>
      <c r="F5" s="61" t="s">
        <v>58</v>
      </c>
    </row>
    <row r="6" ht="16.5" customHeight="1" spans="1:6">
      <c r="A6" s="61">
        <v>1</v>
      </c>
      <c r="B6" s="61">
        <v>2</v>
      </c>
      <c r="C6" s="61">
        <v>3</v>
      </c>
      <c r="D6" s="61">
        <v>4</v>
      </c>
      <c r="E6" s="61">
        <v>5</v>
      </c>
      <c r="F6" s="61">
        <v>6</v>
      </c>
    </row>
    <row r="7" ht="20.25" customHeight="1" spans="1:6">
      <c r="A7" s="29"/>
      <c r="B7" s="29"/>
      <c r="C7" s="29"/>
      <c r="D7" s="22"/>
      <c r="E7" s="22"/>
      <c r="F7" s="22"/>
    </row>
    <row r="8" ht="17.25" customHeight="1" spans="1:6">
      <c r="A8" s="104" t="s">
        <v>122</v>
      </c>
      <c r="B8" s="105"/>
      <c r="C8" s="105" t="s">
        <v>122</v>
      </c>
      <c r="D8" s="22"/>
      <c r="E8" s="22"/>
      <c r="F8" s="22"/>
    </row>
    <row r="11" customHeight="1" spans="1:1">
      <c r="A11" t="s">
        <v>493</v>
      </c>
    </row>
  </sheetData>
  <mergeCells count="6">
    <mergeCell ref="A2:F2"/>
    <mergeCell ref="D4:F4"/>
    <mergeCell ref="A8:C8"/>
    <mergeCell ref="A4:A5"/>
    <mergeCell ref="B4:B5"/>
    <mergeCell ref="C4:C5"/>
  </mergeCells>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Q65"/>
  <sheetViews>
    <sheetView showZeros="0" topLeftCell="A26" workbookViewId="0">
      <selection activeCell="A1" sqref="A1"/>
    </sheetView>
  </sheetViews>
  <sheetFormatPr defaultColWidth="9.14166666666667" defaultRowHeight="14.25" customHeight="1"/>
  <cols>
    <col min="1" max="1" width="39.1416666666667" customWidth="1"/>
    <col min="2" max="2" width="21.7083333333333" customWidth="1"/>
    <col min="3" max="3" width="35.2833333333333" customWidth="1"/>
    <col min="4" max="4" width="7.70833333333333" customWidth="1"/>
    <col min="5" max="5" width="10.2833333333333" customWidth="1"/>
    <col min="6" max="11" width="14.7416666666667" customWidth="1"/>
    <col min="12" max="16" width="12.575" customWidth="1"/>
    <col min="17" max="17" width="10.425" customWidth="1"/>
  </cols>
  <sheetData>
    <row r="1" ht="13.5" customHeight="1" spans="15:17">
      <c r="O1" s="53"/>
      <c r="P1" s="53"/>
      <c r="Q1" s="99" t="s">
        <v>494</v>
      </c>
    </row>
    <row r="2" ht="27.75" customHeight="1" spans="1:17">
      <c r="A2" s="56" t="s">
        <v>495</v>
      </c>
      <c r="B2" s="27"/>
      <c r="C2" s="27"/>
      <c r="D2" s="27"/>
      <c r="E2" s="27"/>
      <c r="F2" s="27"/>
      <c r="G2" s="27"/>
      <c r="H2" s="27"/>
      <c r="I2" s="27"/>
      <c r="J2" s="27"/>
      <c r="K2" s="45"/>
      <c r="L2" s="27"/>
      <c r="M2" s="27"/>
      <c r="N2" s="27"/>
      <c r="O2" s="45"/>
      <c r="P2" s="45"/>
      <c r="Q2" s="27"/>
    </row>
    <row r="3" ht="18.75" customHeight="1" spans="1:17">
      <c r="A3" s="92" t="str">
        <f>"单位名称："&amp;"昆明医科大学第一附属医院"</f>
        <v>单位名称：昆明医科大学第一附属医院</v>
      </c>
      <c r="B3" s="6"/>
      <c r="C3" s="6"/>
      <c r="D3" s="6"/>
      <c r="E3" s="6"/>
      <c r="F3" s="6"/>
      <c r="G3" s="6"/>
      <c r="H3" s="6"/>
      <c r="I3" s="6"/>
      <c r="J3" s="6"/>
      <c r="O3" s="63"/>
      <c r="P3" s="63"/>
      <c r="Q3" s="100" t="s">
        <v>147</v>
      </c>
    </row>
    <row r="4" ht="15.75" customHeight="1" spans="1:17">
      <c r="A4" s="9" t="s">
        <v>496</v>
      </c>
      <c r="B4" s="68" t="s">
        <v>497</v>
      </c>
      <c r="C4" s="68" t="s">
        <v>498</v>
      </c>
      <c r="D4" s="68" t="s">
        <v>499</v>
      </c>
      <c r="E4" s="68" t="s">
        <v>500</v>
      </c>
      <c r="F4" s="68" t="s">
        <v>501</v>
      </c>
      <c r="G4" s="69" t="s">
        <v>164</v>
      </c>
      <c r="H4" s="69"/>
      <c r="I4" s="69"/>
      <c r="J4" s="69"/>
      <c r="K4" s="70"/>
      <c r="L4" s="69"/>
      <c r="M4" s="69"/>
      <c r="N4" s="69"/>
      <c r="O4" s="85"/>
      <c r="P4" s="70"/>
      <c r="Q4" s="86"/>
    </row>
    <row r="5" ht="17.25" customHeight="1" spans="1:17">
      <c r="A5" s="14"/>
      <c r="B5" s="71"/>
      <c r="C5" s="71"/>
      <c r="D5" s="71"/>
      <c r="E5" s="71"/>
      <c r="F5" s="71"/>
      <c r="G5" s="71" t="s">
        <v>30</v>
      </c>
      <c r="H5" s="71" t="s">
        <v>33</v>
      </c>
      <c r="I5" s="71" t="s">
        <v>502</v>
      </c>
      <c r="J5" s="71" t="s">
        <v>503</v>
      </c>
      <c r="K5" s="72" t="s">
        <v>504</v>
      </c>
      <c r="L5" s="87" t="s">
        <v>505</v>
      </c>
      <c r="M5" s="87"/>
      <c r="N5" s="87"/>
      <c r="O5" s="88"/>
      <c r="P5" s="89"/>
      <c r="Q5" s="73"/>
    </row>
    <row r="6" ht="54" customHeight="1" spans="1:17">
      <c r="A6" s="17"/>
      <c r="B6" s="73"/>
      <c r="C6" s="73"/>
      <c r="D6" s="73"/>
      <c r="E6" s="73"/>
      <c r="F6" s="73"/>
      <c r="G6" s="73"/>
      <c r="H6" s="73" t="s">
        <v>32</v>
      </c>
      <c r="I6" s="73"/>
      <c r="J6" s="73"/>
      <c r="K6" s="74"/>
      <c r="L6" s="73" t="s">
        <v>32</v>
      </c>
      <c r="M6" s="73" t="s">
        <v>43</v>
      </c>
      <c r="N6" s="73" t="s">
        <v>171</v>
      </c>
      <c r="O6" s="90" t="s">
        <v>39</v>
      </c>
      <c r="P6" s="74" t="s">
        <v>40</v>
      </c>
      <c r="Q6" s="73" t="s">
        <v>41</v>
      </c>
    </row>
    <row r="7" ht="15" customHeight="1" spans="1:17">
      <c r="A7" s="18">
        <v>1</v>
      </c>
      <c r="B7" s="93">
        <v>2</v>
      </c>
      <c r="C7" s="93">
        <v>3</v>
      </c>
      <c r="D7" s="93">
        <v>4</v>
      </c>
      <c r="E7" s="93">
        <v>5</v>
      </c>
      <c r="F7" s="93">
        <v>6</v>
      </c>
      <c r="G7" s="94">
        <v>7</v>
      </c>
      <c r="H7" s="94">
        <v>8</v>
      </c>
      <c r="I7" s="94">
        <v>9</v>
      </c>
      <c r="J7" s="94">
        <v>10</v>
      </c>
      <c r="K7" s="94">
        <v>11</v>
      </c>
      <c r="L7" s="94">
        <v>12</v>
      </c>
      <c r="M7" s="94">
        <v>13</v>
      </c>
      <c r="N7" s="94">
        <v>14</v>
      </c>
      <c r="O7" s="94">
        <v>15</v>
      </c>
      <c r="P7" s="94">
        <v>16</v>
      </c>
      <c r="Q7" s="94">
        <v>17</v>
      </c>
    </row>
    <row r="8" ht="21" customHeight="1" spans="1:17">
      <c r="A8" s="75" t="s">
        <v>45</v>
      </c>
      <c r="B8" s="76"/>
      <c r="C8" s="76"/>
      <c r="D8" s="76"/>
      <c r="E8" s="95"/>
      <c r="F8" s="22">
        <v>62560222.15</v>
      </c>
      <c r="G8" s="22">
        <v>390376159.63</v>
      </c>
      <c r="H8" s="22">
        <v>3980000</v>
      </c>
      <c r="I8" s="22"/>
      <c r="J8" s="22"/>
      <c r="K8" s="22"/>
      <c r="L8" s="22">
        <v>386396159.63</v>
      </c>
      <c r="M8" s="22">
        <v>386396159.63</v>
      </c>
      <c r="N8" s="22"/>
      <c r="O8" s="22"/>
      <c r="P8" s="22"/>
      <c r="Q8" s="22"/>
    </row>
    <row r="9" ht="21" customHeight="1" spans="1:17">
      <c r="A9" s="96" t="s">
        <v>340</v>
      </c>
      <c r="B9" s="76" t="s">
        <v>506</v>
      </c>
      <c r="C9" s="76" t="s">
        <v>507</v>
      </c>
      <c r="D9" s="97" t="s">
        <v>380</v>
      </c>
      <c r="E9" s="98">
        <v>1</v>
      </c>
      <c r="F9" s="22"/>
      <c r="G9" s="22">
        <v>980000</v>
      </c>
      <c r="H9" s="22">
        <v>980000</v>
      </c>
      <c r="I9" s="22"/>
      <c r="J9" s="22"/>
      <c r="K9" s="22"/>
      <c r="L9" s="22"/>
      <c r="M9" s="22"/>
      <c r="N9" s="22"/>
      <c r="O9" s="22"/>
      <c r="P9" s="22"/>
      <c r="Q9" s="22"/>
    </row>
    <row r="10" ht="21" customHeight="1" spans="1:17">
      <c r="A10" s="96" t="s">
        <v>340</v>
      </c>
      <c r="B10" s="76" t="s">
        <v>508</v>
      </c>
      <c r="C10" s="76" t="s">
        <v>509</v>
      </c>
      <c r="D10" s="97" t="s">
        <v>380</v>
      </c>
      <c r="E10" s="98">
        <v>1</v>
      </c>
      <c r="F10" s="22"/>
      <c r="G10" s="22">
        <v>3000000</v>
      </c>
      <c r="H10" s="22">
        <v>3000000</v>
      </c>
      <c r="I10" s="22"/>
      <c r="J10" s="22"/>
      <c r="K10" s="22"/>
      <c r="L10" s="22"/>
      <c r="M10" s="22"/>
      <c r="N10" s="22"/>
      <c r="O10" s="22"/>
      <c r="P10" s="22"/>
      <c r="Q10" s="22"/>
    </row>
    <row r="11" ht="21" customHeight="1" spans="1:17">
      <c r="A11" s="96" t="s">
        <v>208</v>
      </c>
      <c r="B11" s="76" t="s">
        <v>510</v>
      </c>
      <c r="C11" s="76" t="s">
        <v>511</v>
      </c>
      <c r="D11" s="97" t="s">
        <v>512</v>
      </c>
      <c r="E11" s="98">
        <v>1</v>
      </c>
      <c r="F11" s="22">
        <v>200000</v>
      </c>
      <c r="G11" s="22">
        <v>200000</v>
      </c>
      <c r="H11" s="22"/>
      <c r="I11" s="22"/>
      <c r="J11" s="22"/>
      <c r="K11" s="22"/>
      <c r="L11" s="22">
        <v>200000</v>
      </c>
      <c r="M11" s="22">
        <v>200000</v>
      </c>
      <c r="N11" s="22"/>
      <c r="O11" s="22"/>
      <c r="P11" s="22"/>
      <c r="Q11" s="22"/>
    </row>
    <row r="12" ht="21" customHeight="1" spans="1:17">
      <c r="A12" s="96" t="s">
        <v>208</v>
      </c>
      <c r="B12" s="76" t="s">
        <v>513</v>
      </c>
      <c r="C12" s="76" t="s">
        <v>514</v>
      </c>
      <c r="D12" s="97" t="s">
        <v>512</v>
      </c>
      <c r="E12" s="98">
        <v>1</v>
      </c>
      <c r="F12" s="22">
        <v>310000</v>
      </c>
      <c r="G12" s="22">
        <v>310000</v>
      </c>
      <c r="H12" s="22"/>
      <c r="I12" s="22"/>
      <c r="J12" s="22"/>
      <c r="K12" s="22"/>
      <c r="L12" s="22">
        <v>310000</v>
      </c>
      <c r="M12" s="22">
        <v>310000</v>
      </c>
      <c r="N12" s="22"/>
      <c r="O12" s="22"/>
      <c r="P12" s="22"/>
      <c r="Q12" s="22"/>
    </row>
    <row r="13" ht="21" customHeight="1" spans="1:17">
      <c r="A13" s="96" t="s">
        <v>208</v>
      </c>
      <c r="B13" s="76" t="s">
        <v>515</v>
      </c>
      <c r="C13" s="76" t="s">
        <v>516</v>
      </c>
      <c r="D13" s="97" t="s">
        <v>512</v>
      </c>
      <c r="E13" s="98">
        <v>1</v>
      </c>
      <c r="F13" s="22">
        <v>100000</v>
      </c>
      <c r="G13" s="22">
        <v>100000</v>
      </c>
      <c r="H13" s="22"/>
      <c r="I13" s="22"/>
      <c r="J13" s="22"/>
      <c r="K13" s="22"/>
      <c r="L13" s="22">
        <v>100000</v>
      </c>
      <c r="M13" s="22">
        <v>100000</v>
      </c>
      <c r="N13" s="22"/>
      <c r="O13" s="22"/>
      <c r="P13" s="22"/>
      <c r="Q13" s="22"/>
    </row>
    <row r="14" ht="21" customHeight="1" spans="1:17">
      <c r="A14" s="96" t="s">
        <v>217</v>
      </c>
      <c r="B14" s="76" t="s">
        <v>517</v>
      </c>
      <c r="C14" s="76" t="s">
        <v>518</v>
      </c>
      <c r="D14" s="97" t="s">
        <v>512</v>
      </c>
      <c r="E14" s="98">
        <v>1</v>
      </c>
      <c r="F14" s="22"/>
      <c r="G14" s="22">
        <v>2776000</v>
      </c>
      <c r="H14" s="22"/>
      <c r="I14" s="22"/>
      <c r="J14" s="22"/>
      <c r="K14" s="22"/>
      <c r="L14" s="22">
        <v>2776000</v>
      </c>
      <c r="M14" s="22">
        <v>2776000</v>
      </c>
      <c r="N14" s="22"/>
      <c r="O14" s="22"/>
      <c r="P14" s="22"/>
      <c r="Q14" s="22"/>
    </row>
    <row r="15" ht="21" customHeight="1" spans="1:17">
      <c r="A15" s="96" t="s">
        <v>217</v>
      </c>
      <c r="B15" s="76" t="s">
        <v>519</v>
      </c>
      <c r="C15" s="76" t="s">
        <v>520</v>
      </c>
      <c r="D15" s="97" t="s">
        <v>512</v>
      </c>
      <c r="E15" s="98">
        <v>1</v>
      </c>
      <c r="F15" s="22"/>
      <c r="G15" s="22">
        <v>388080</v>
      </c>
      <c r="H15" s="22"/>
      <c r="I15" s="22"/>
      <c r="J15" s="22"/>
      <c r="K15" s="22"/>
      <c r="L15" s="22">
        <v>388080</v>
      </c>
      <c r="M15" s="22">
        <v>388080</v>
      </c>
      <c r="N15" s="22"/>
      <c r="O15" s="22"/>
      <c r="P15" s="22"/>
      <c r="Q15" s="22"/>
    </row>
    <row r="16" ht="21" customHeight="1" spans="1:17">
      <c r="A16" s="96" t="s">
        <v>217</v>
      </c>
      <c r="B16" s="76" t="s">
        <v>521</v>
      </c>
      <c r="C16" s="76" t="s">
        <v>520</v>
      </c>
      <c r="D16" s="97" t="s">
        <v>512</v>
      </c>
      <c r="E16" s="98">
        <v>1</v>
      </c>
      <c r="F16" s="22"/>
      <c r="G16" s="22">
        <v>1091520</v>
      </c>
      <c r="H16" s="22"/>
      <c r="I16" s="22"/>
      <c r="J16" s="22"/>
      <c r="K16" s="22"/>
      <c r="L16" s="22">
        <v>1091520</v>
      </c>
      <c r="M16" s="22">
        <v>1091520</v>
      </c>
      <c r="N16" s="22"/>
      <c r="O16" s="22"/>
      <c r="P16" s="22"/>
      <c r="Q16" s="22"/>
    </row>
    <row r="17" ht="21" customHeight="1" spans="1:17">
      <c r="A17" s="96" t="s">
        <v>217</v>
      </c>
      <c r="B17" s="76" t="s">
        <v>522</v>
      </c>
      <c r="C17" s="76" t="s">
        <v>523</v>
      </c>
      <c r="D17" s="97" t="s">
        <v>512</v>
      </c>
      <c r="E17" s="98">
        <v>1</v>
      </c>
      <c r="F17" s="22"/>
      <c r="G17" s="22">
        <v>158400</v>
      </c>
      <c r="H17" s="22"/>
      <c r="I17" s="22"/>
      <c r="J17" s="22"/>
      <c r="K17" s="22"/>
      <c r="L17" s="22">
        <v>158400</v>
      </c>
      <c r="M17" s="22">
        <v>158400</v>
      </c>
      <c r="N17" s="22"/>
      <c r="O17" s="22"/>
      <c r="P17" s="22"/>
      <c r="Q17" s="22"/>
    </row>
    <row r="18" ht="21" customHeight="1" spans="1:17">
      <c r="A18" s="96" t="s">
        <v>217</v>
      </c>
      <c r="B18" s="76" t="s">
        <v>524</v>
      </c>
      <c r="C18" s="76" t="s">
        <v>525</v>
      </c>
      <c r="D18" s="97" t="s">
        <v>512</v>
      </c>
      <c r="E18" s="98">
        <v>1</v>
      </c>
      <c r="F18" s="22">
        <v>430000</v>
      </c>
      <c r="G18" s="22">
        <v>430000</v>
      </c>
      <c r="H18" s="22"/>
      <c r="I18" s="22"/>
      <c r="J18" s="22"/>
      <c r="K18" s="22"/>
      <c r="L18" s="22">
        <v>430000</v>
      </c>
      <c r="M18" s="22">
        <v>430000</v>
      </c>
      <c r="N18" s="22"/>
      <c r="O18" s="22"/>
      <c r="P18" s="22"/>
      <c r="Q18" s="22"/>
    </row>
    <row r="19" ht="21" customHeight="1" spans="1:17">
      <c r="A19" s="96" t="s">
        <v>217</v>
      </c>
      <c r="B19" s="76" t="s">
        <v>526</v>
      </c>
      <c r="C19" s="76" t="s">
        <v>527</v>
      </c>
      <c r="D19" s="97" t="s">
        <v>528</v>
      </c>
      <c r="E19" s="98">
        <v>1</v>
      </c>
      <c r="F19" s="22">
        <v>800000</v>
      </c>
      <c r="G19" s="22">
        <v>800000</v>
      </c>
      <c r="H19" s="22"/>
      <c r="I19" s="22"/>
      <c r="J19" s="22"/>
      <c r="K19" s="22"/>
      <c r="L19" s="22">
        <v>800000</v>
      </c>
      <c r="M19" s="22">
        <v>800000</v>
      </c>
      <c r="N19" s="22"/>
      <c r="O19" s="22"/>
      <c r="P19" s="22"/>
      <c r="Q19" s="22"/>
    </row>
    <row r="20" ht="21" customHeight="1" spans="1:17">
      <c r="A20" s="96" t="s">
        <v>217</v>
      </c>
      <c r="B20" s="76" t="s">
        <v>529</v>
      </c>
      <c r="C20" s="76" t="s">
        <v>530</v>
      </c>
      <c r="D20" s="97" t="s">
        <v>380</v>
      </c>
      <c r="E20" s="98">
        <v>1</v>
      </c>
      <c r="F20" s="22"/>
      <c r="G20" s="22">
        <v>310000</v>
      </c>
      <c r="H20" s="22"/>
      <c r="I20" s="22"/>
      <c r="J20" s="22"/>
      <c r="K20" s="22"/>
      <c r="L20" s="22">
        <v>310000</v>
      </c>
      <c r="M20" s="22">
        <v>310000</v>
      </c>
      <c r="N20" s="22"/>
      <c r="O20" s="22"/>
      <c r="P20" s="22"/>
      <c r="Q20" s="22"/>
    </row>
    <row r="21" ht="21" customHeight="1" spans="1:17">
      <c r="A21" s="96" t="s">
        <v>217</v>
      </c>
      <c r="B21" s="76" t="s">
        <v>531</v>
      </c>
      <c r="C21" s="76" t="s">
        <v>530</v>
      </c>
      <c r="D21" s="97" t="s">
        <v>380</v>
      </c>
      <c r="E21" s="98">
        <v>1</v>
      </c>
      <c r="F21" s="22">
        <v>840000</v>
      </c>
      <c r="G21" s="22">
        <v>2800000</v>
      </c>
      <c r="H21" s="22"/>
      <c r="I21" s="22"/>
      <c r="J21" s="22"/>
      <c r="K21" s="22"/>
      <c r="L21" s="22">
        <v>2800000</v>
      </c>
      <c r="M21" s="22">
        <v>2800000</v>
      </c>
      <c r="N21" s="22"/>
      <c r="O21" s="22"/>
      <c r="P21" s="22"/>
      <c r="Q21" s="22"/>
    </row>
    <row r="22" ht="21" customHeight="1" spans="1:17">
      <c r="A22" s="96" t="s">
        <v>217</v>
      </c>
      <c r="B22" s="76" t="s">
        <v>532</v>
      </c>
      <c r="C22" s="76" t="s">
        <v>530</v>
      </c>
      <c r="D22" s="97" t="s">
        <v>380</v>
      </c>
      <c r="E22" s="98">
        <v>1</v>
      </c>
      <c r="F22" s="22"/>
      <c r="G22" s="22">
        <v>650000</v>
      </c>
      <c r="H22" s="22"/>
      <c r="I22" s="22"/>
      <c r="J22" s="22"/>
      <c r="K22" s="22"/>
      <c r="L22" s="22">
        <v>650000</v>
      </c>
      <c r="M22" s="22">
        <v>650000</v>
      </c>
      <c r="N22" s="22"/>
      <c r="O22" s="22"/>
      <c r="P22" s="22"/>
      <c r="Q22" s="22"/>
    </row>
    <row r="23" ht="21" customHeight="1" spans="1:17">
      <c r="A23" s="96" t="s">
        <v>217</v>
      </c>
      <c r="B23" s="76" t="s">
        <v>533</v>
      </c>
      <c r="C23" s="76" t="s">
        <v>530</v>
      </c>
      <c r="D23" s="97" t="s">
        <v>380</v>
      </c>
      <c r="E23" s="98">
        <v>1</v>
      </c>
      <c r="F23" s="22">
        <v>2190000</v>
      </c>
      <c r="G23" s="22">
        <v>7300000</v>
      </c>
      <c r="H23" s="22"/>
      <c r="I23" s="22"/>
      <c r="J23" s="22"/>
      <c r="K23" s="22"/>
      <c r="L23" s="22">
        <v>7300000</v>
      </c>
      <c r="M23" s="22">
        <v>7300000</v>
      </c>
      <c r="N23" s="22"/>
      <c r="O23" s="22"/>
      <c r="P23" s="22"/>
      <c r="Q23" s="22"/>
    </row>
    <row r="24" ht="21" customHeight="1" spans="1:17">
      <c r="A24" s="96" t="s">
        <v>217</v>
      </c>
      <c r="B24" s="76" t="s">
        <v>534</v>
      </c>
      <c r="C24" s="76" t="s">
        <v>535</v>
      </c>
      <c r="D24" s="97" t="s">
        <v>380</v>
      </c>
      <c r="E24" s="98">
        <v>1</v>
      </c>
      <c r="F24" s="22">
        <v>100000</v>
      </c>
      <c r="G24" s="22">
        <v>100000</v>
      </c>
      <c r="H24" s="22"/>
      <c r="I24" s="22"/>
      <c r="J24" s="22"/>
      <c r="K24" s="22"/>
      <c r="L24" s="22">
        <v>100000</v>
      </c>
      <c r="M24" s="22">
        <v>100000</v>
      </c>
      <c r="N24" s="22"/>
      <c r="O24" s="22"/>
      <c r="P24" s="22"/>
      <c r="Q24" s="22"/>
    </row>
    <row r="25" ht="21" customHeight="1" spans="1:17">
      <c r="A25" s="96" t="s">
        <v>217</v>
      </c>
      <c r="B25" s="76" t="s">
        <v>536</v>
      </c>
      <c r="C25" s="76" t="s">
        <v>535</v>
      </c>
      <c r="D25" s="97" t="s">
        <v>380</v>
      </c>
      <c r="E25" s="98">
        <v>1</v>
      </c>
      <c r="F25" s="22">
        <v>300000</v>
      </c>
      <c r="G25" s="22">
        <v>300000</v>
      </c>
      <c r="H25" s="22"/>
      <c r="I25" s="22"/>
      <c r="J25" s="22"/>
      <c r="K25" s="22"/>
      <c r="L25" s="22">
        <v>300000</v>
      </c>
      <c r="M25" s="22">
        <v>300000</v>
      </c>
      <c r="N25" s="22"/>
      <c r="O25" s="22"/>
      <c r="P25" s="22"/>
      <c r="Q25" s="22"/>
    </row>
    <row r="26" ht="21" customHeight="1" spans="1:17">
      <c r="A26" s="96" t="s">
        <v>217</v>
      </c>
      <c r="B26" s="76" t="s">
        <v>537</v>
      </c>
      <c r="C26" s="76" t="s">
        <v>538</v>
      </c>
      <c r="D26" s="97" t="s">
        <v>512</v>
      </c>
      <c r="E26" s="98">
        <v>1</v>
      </c>
      <c r="F26" s="22"/>
      <c r="G26" s="22">
        <v>600000</v>
      </c>
      <c r="H26" s="22"/>
      <c r="I26" s="22"/>
      <c r="J26" s="22"/>
      <c r="K26" s="22"/>
      <c r="L26" s="22">
        <v>600000</v>
      </c>
      <c r="M26" s="22">
        <v>600000</v>
      </c>
      <c r="N26" s="22"/>
      <c r="O26" s="22"/>
      <c r="P26" s="22"/>
      <c r="Q26" s="22"/>
    </row>
    <row r="27" ht="21" customHeight="1" spans="1:17">
      <c r="A27" s="96" t="s">
        <v>217</v>
      </c>
      <c r="B27" s="76" t="s">
        <v>539</v>
      </c>
      <c r="C27" s="76" t="s">
        <v>540</v>
      </c>
      <c r="D27" s="97" t="s">
        <v>380</v>
      </c>
      <c r="E27" s="98">
        <v>1</v>
      </c>
      <c r="F27" s="22"/>
      <c r="G27" s="22">
        <v>76770000</v>
      </c>
      <c r="H27" s="22"/>
      <c r="I27" s="22"/>
      <c r="J27" s="22"/>
      <c r="K27" s="22"/>
      <c r="L27" s="22">
        <v>76770000</v>
      </c>
      <c r="M27" s="22">
        <v>76770000</v>
      </c>
      <c r="N27" s="22"/>
      <c r="O27" s="22"/>
      <c r="P27" s="22"/>
      <c r="Q27" s="22"/>
    </row>
    <row r="28" ht="21" customHeight="1" spans="1:17">
      <c r="A28" s="96" t="s">
        <v>217</v>
      </c>
      <c r="B28" s="76" t="s">
        <v>541</v>
      </c>
      <c r="C28" s="76" t="s">
        <v>542</v>
      </c>
      <c r="D28" s="97" t="s">
        <v>380</v>
      </c>
      <c r="E28" s="98">
        <v>1</v>
      </c>
      <c r="F28" s="22"/>
      <c r="G28" s="22">
        <v>13693808.88</v>
      </c>
      <c r="H28" s="22"/>
      <c r="I28" s="22"/>
      <c r="J28" s="22"/>
      <c r="K28" s="22"/>
      <c r="L28" s="22">
        <v>13693808.88</v>
      </c>
      <c r="M28" s="22">
        <v>13693808.88</v>
      </c>
      <c r="N28" s="22"/>
      <c r="O28" s="22"/>
      <c r="P28" s="22"/>
      <c r="Q28" s="22"/>
    </row>
    <row r="29" ht="21" customHeight="1" spans="1:17">
      <c r="A29" s="96" t="s">
        <v>217</v>
      </c>
      <c r="B29" s="76" t="s">
        <v>543</v>
      </c>
      <c r="C29" s="76" t="s">
        <v>542</v>
      </c>
      <c r="D29" s="97" t="s">
        <v>512</v>
      </c>
      <c r="E29" s="98">
        <v>1</v>
      </c>
      <c r="F29" s="22"/>
      <c r="G29" s="22">
        <v>12000000</v>
      </c>
      <c r="H29" s="22"/>
      <c r="I29" s="22"/>
      <c r="J29" s="22"/>
      <c r="K29" s="22"/>
      <c r="L29" s="22">
        <v>12000000</v>
      </c>
      <c r="M29" s="22">
        <v>12000000</v>
      </c>
      <c r="N29" s="22"/>
      <c r="O29" s="22"/>
      <c r="P29" s="22"/>
      <c r="Q29" s="22"/>
    </row>
    <row r="30" ht="21" customHeight="1" spans="1:17">
      <c r="A30" s="96" t="s">
        <v>217</v>
      </c>
      <c r="B30" s="76" t="s">
        <v>544</v>
      </c>
      <c r="C30" s="76" t="s">
        <v>545</v>
      </c>
      <c r="D30" s="97" t="s">
        <v>528</v>
      </c>
      <c r="E30" s="98">
        <v>1</v>
      </c>
      <c r="F30" s="22">
        <v>1235040</v>
      </c>
      <c r="G30" s="22">
        <v>1235040</v>
      </c>
      <c r="H30" s="22"/>
      <c r="I30" s="22"/>
      <c r="J30" s="22"/>
      <c r="K30" s="22"/>
      <c r="L30" s="22">
        <v>1235040</v>
      </c>
      <c r="M30" s="22">
        <v>1235040</v>
      </c>
      <c r="N30" s="22"/>
      <c r="O30" s="22"/>
      <c r="P30" s="22"/>
      <c r="Q30" s="22"/>
    </row>
    <row r="31" ht="21" customHeight="1" spans="1:17">
      <c r="A31" s="96" t="s">
        <v>217</v>
      </c>
      <c r="B31" s="76" t="s">
        <v>546</v>
      </c>
      <c r="C31" s="76" t="s">
        <v>545</v>
      </c>
      <c r="D31" s="97" t="s">
        <v>547</v>
      </c>
      <c r="E31" s="98">
        <v>1</v>
      </c>
      <c r="F31" s="22"/>
      <c r="G31" s="22">
        <v>2480000</v>
      </c>
      <c r="H31" s="22"/>
      <c r="I31" s="22"/>
      <c r="J31" s="22"/>
      <c r="K31" s="22"/>
      <c r="L31" s="22">
        <v>2480000</v>
      </c>
      <c r="M31" s="22">
        <v>2480000</v>
      </c>
      <c r="N31" s="22"/>
      <c r="O31" s="22"/>
      <c r="P31" s="22"/>
      <c r="Q31" s="22"/>
    </row>
    <row r="32" ht="21" customHeight="1" spans="1:17">
      <c r="A32" s="96" t="s">
        <v>217</v>
      </c>
      <c r="B32" s="76" t="s">
        <v>548</v>
      </c>
      <c r="C32" s="76" t="s">
        <v>545</v>
      </c>
      <c r="D32" s="97" t="s">
        <v>549</v>
      </c>
      <c r="E32" s="98">
        <v>1</v>
      </c>
      <c r="F32" s="22">
        <v>862829.4</v>
      </c>
      <c r="G32" s="22">
        <v>2876098</v>
      </c>
      <c r="H32" s="22"/>
      <c r="I32" s="22"/>
      <c r="J32" s="22"/>
      <c r="K32" s="22"/>
      <c r="L32" s="22">
        <v>2876098</v>
      </c>
      <c r="M32" s="22">
        <v>2876098</v>
      </c>
      <c r="N32" s="22"/>
      <c r="O32" s="22"/>
      <c r="P32" s="22"/>
      <c r="Q32" s="22"/>
    </row>
    <row r="33" ht="21" customHeight="1" spans="1:17">
      <c r="A33" s="96" t="s">
        <v>217</v>
      </c>
      <c r="B33" s="76" t="s">
        <v>550</v>
      </c>
      <c r="C33" s="76" t="s">
        <v>545</v>
      </c>
      <c r="D33" s="97" t="s">
        <v>551</v>
      </c>
      <c r="E33" s="98">
        <v>1</v>
      </c>
      <c r="F33" s="22">
        <v>28400000</v>
      </c>
      <c r="G33" s="22">
        <v>28400000</v>
      </c>
      <c r="H33" s="22"/>
      <c r="I33" s="22"/>
      <c r="J33" s="22"/>
      <c r="K33" s="22"/>
      <c r="L33" s="22">
        <v>28400000</v>
      </c>
      <c r="M33" s="22">
        <v>28400000</v>
      </c>
      <c r="N33" s="22"/>
      <c r="O33" s="22"/>
      <c r="P33" s="22"/>
      <c r="Q33" s="22"/>
    </row>
    <row r="34" ht="21" customHeight="1" spans="1:17">
      <c r="A34" s="96" t="s">
        <v>217</v>
      </c>
      <c r="B34" s="76" t="s">
        <v>552</v>
      </c>
      <c r="C34" s="76" t="s">
        <v>545</v>
      </c>
      <c r="D34" s="97" t="s">
        <v>551</v>
      </c>
      <c r="E34" s="98">
        <v>1</v>
      </c>
      <c r="F34" s="22">
        <v>11995600</v>
      </c>
      <c r="G34" s="22">
        <v>11995600</v>
      </c>
      <c r="H34" s="22"/>
      <c r="I34" s="22"/>
      <c r="J34" s="22"/>
      <c r="K34" s="22"/>
      <c r="L34" s="22">
        <v>11995600</v>
      </c>
      <c r="M34" s="22">
        <v>11995600</v>
      </c>
      <c r="N34" s="22"/>
      <c r="O34" s="22"/>
      <c r="P34" s="22"/>
      <c r="Q34" s="22"/>
    </row>
    <row r="35" ht="21" customHeight="1" spans="1:17">
      <c r="A35" s="96" t="s">
        <v>217</v>
      </c>
      <c r="B35" s="76" t="s">
        <v>553</v>
      </c>
      <c r="C35" s="76" t="s">
        <v>545</v>
      </c>
      <c r="D35" s="97" t="s">
        <v>528</v>
      </c>
      <c r="E35" s="98">
        <v>1</v>
      </c>
      <c r="F35" s="22">
        <v>2310000</v>
      </c>
      <c r="G35" s="22">
        <v>7700000</v>
      </c>
      <c r="H35" s="22"/>
      <c r="I35" s="22"/>
      <c r="J35" s="22"/>
      <c r="K35" s="22"/>
      <c r="L35" s="22">
        <v>7700000</v>
      </c>
      <c r="M35" s="22">
        <v>7700000</v>
      </c>
      <c r="N35" s="22"/>
      <c r="O35" s="22"/>
      <c r="P35" s="22"/>
      <c r="Q35" s="22"/>
    </row>
    <row r="36" ht="21" customHeight="1" spans="1:17">
      <c r="A36" s="96" t="s">
        <v>217</v>
      </c>
      <c r="B36" s="76" t="s">
        <v>554</v>
      </c>
      <c r="C36" s="76" t="s">
        <v>545</v>
      </c>
      <c r="D36" s="97" t="s">
        <v>547</v>
      </c>
      <c r="E36" s="98">
        <v>1</v>
      </c>
      <c r="F36" s="22"/>
      <c r="G36" s="22">
        <v>5300000</v>
      </c>
      <c r="H36" s="22"/>
      <c r="I36" s="22"/>
      <c r="J36" s="22"/>
      <c r="K36" s="22"/>
      <c r="L36" s="22">
        <v>5300000</v>
      </c>
      <c r="M36" s="22">
        <v>5300000</v>
      </c>
      <c r="N36" s="22"/>
      <c r="O36" s="22"/>
      <c r="P36" s="22"/>
      <c r="Q36" s="22"/>
    </row>
    <row r="37" ht="21" customHeight="1" spans="1:17">
      <c r="A37" s="96" t="s">
        <v>217</v>
      </c>
      <c r="B37" s="76" t="s">
        <v>555</v>
      </c>
      <c r="C37" s="76" t="s">
        <v>556</v>
      </c>
      <c r="D37" s="97" t="s">
        <v>512</v>
      </c>
      <c r="E37" s="98">
        <v>1</v>
      </c>
      <c r="F37" s="22">
        <v>1950000</v>
      </c>
      <c r="G37" s="22">
        <v>1950000</v>
      </c>
      <c r="H37" s="22"/>
      <c r="I37" s="22"/>
      <c r="J37" s="22"/>
      <c r="K37" s="22"/>
      <c r="L37" s="22">
        <v>1950000</v>
      </c>
      <c r="M37" s="22">
        <v>1950000</v>
      </c>
      <c r="N37" s="22"/>
      <c r="O37" s="22"/>
      <c r="P37" s="22"/>
      <c r="Q37" s="22"/>
    </row>
    <row r="38" ht="21" customHeight="1" spans="1:17">
      <c r="A38" s="96" t="s">
        <v>217</v>
      </c>
      <c r="B38" s="76" t="s">
        <v>557</v>
      </c>
      <c r="C38" s="76" t="s">
        <v>556</v>
      </c>
      <c r="D38" s="97" t="s">
        <v>512</v>
      </c>
      <c r="E38" s="98">
        <v>1</v>
      </c>
      <c r="F38" s="22">
        <v>600000</v>
      </c>
      <c r="G38" s="22">
        <v>2000000</v>
      </c>
      <c r="H38" s="22"/>
      <c r="I38" s="22"/>
      <c r="J38" s="22"/>
      <c r="K38" s="22"/>
      <c r="L38" s="22">
        <v>2000000</v>
      </c>
      <c r="M38" s="22">
        <v>2000000</v>
      </c>
      <c r="N38" s="22"/>
      <c r="O38" s="22"/>
      <c r="P38" s="22"/>
      <c r="Q38" s="22"/>
    </row>
    <row r="39" ht="21" customHeight="1" spans="1:17">
      <c r="A39" s="96" t="s">
        <v>217</v>
      </c>
      <c r="B39" s="76" t="s">
        <v>558</v>
      </c>
      <c r="C39" s="76" t="s">
        <v>556</v>
      </c>
      <c r="D39" s="97" t="s">
        <v>380</v>
      </c>
      <c r="E39" s="98">
        <v>1</v>
      </c>
      <c r="F39" s="22">
        <v>400000</v>
      </c>
      <c r="G39" s="22">
        <v>400000</v>
      </c>
      <c r="H39" s="22"/>
      <c r="I39" s="22"/>
      <c r="J39" s="22"/>
      <c r="K39" s="22"/>
      <c r="L39" s="22">
        <v>400000</v>
      </c>
      <c r="M39" s="22">
        <v>400000</v>
      </c>
      <c r="N39" s="22"/>
      <c r="O39" s="22"/>
      <c r="P39" s="22"/>
      <c r="Q39" s="22"/>
    </row>
    <row r="40" ht="21" customHeight="1" spans="1:17">
      <c r="A40" s="96" t="s">
        <v>217</v>
      </c>
      <c r="B40" s="76" t="s">
        <v>559</v>
      </c>
      <c r="C40" s="76" t="s">
        <v>560</v>
      </c>
      <c r="D40" s="97" t="s">
        <v>512</v>
      </c>
      <c r="E40" s="98">
        <v>1</v>
      </c>
      <c r="F40" s="22"/>
      <c r="G40" s="22">
        <v>1250000</v>
      </c>
      <c r="H40" s="22"/>
      <c r="I40" s="22"/>
      <c r="J40" s="22"/>
      <c r="K40" s="22"/>
      <c r="L40" s="22">
        <v>1250000</v>
      </c>
      <c r="M40" s="22">
        <v>1250000</v>
      </c>
      <c r="N40" s="22"/>
      <c r="O40" s="22"/>
      <c r="P40" s="22"/>
      <c r="Q40" s="22"/>
    </row>
    <row r="41" ht="21" customHeight="1" spans="1:17">
      <c r="A41" s="96" t="s">
        <v>217</v>
      </c>
      <c r="B41" s="76" t="s">
        <v>561</v>
      </c>
      <c r="C41" s="76" t="s">
        <v>560</v>
      </c>
      <c r="D41" s="97" t="s">
        <v>512</v>
      </c>
      <c r="E41" s="98">
        <v>1</v>
      </c>
      <c r="F41" s="22"/>
      <c r="G41" s="22">
        <v>3650000</v>
      </c>
      <c r="H41" s="22"/>
      <c r="I41" s="22"/>
      <c r="J41" s="22"/>
      <c r="K41" s="22"/>
      <c r="L41" s="22">
        <v>3650000</v>
      </c>
      <c r="M41" s="22">
        <v>3650000</v>
      </c>
      <c r="N41" s="22"/>
      <c r="O41" s="22"/>
      <c r="P41" s="22"/>
      <c r="Q41" s="22"/>
    </row>
    <row r="42" ht="21" customHeight="1" spans="1:17">
      <c r="A42" s="96" t="s">
        <v>217</v>
      </c>
      <c r="B42" s="76" t="s">
        <v>562</v>
      </c>
      <c r="C42" s="76" t="s">
        <v>563</v>
      </c>
      <c r="D42" s="97" t="s">
        <v>512</v>
      </c>
      <c r="E42" s="98">
        <v>1</v>
      </c>
      <c r="F42" s="22">
        <v>926752.75</v>
      </c>
      <c r="G42" s="22">
        <v>926752.75</v>
      </c>
      <c r="H42" s="22"/>
      <c r="I42" s="22"/>
      <c r="J42" s="22"/>
      <c r="K42" s="22"/>
      <c r="L42" s="22">
        <v>926752.75</v>
      </c>
      <c r="M42" s="22">
        <v>926752.75</v>
      </c>
      <c r="N42" s="22"/>
      <c r="O42" s="22"/>
      <c r="P42" s="22"/>
      <c r="Q42" s="22"/>
    </row>
    <row r="43" ht="21" customHeight="1" spans="1:17">
      <c r="A43" s="96" t="s">
        <v>217</v>
      </c>
      <c r="B43" s="76" t="s">
        <v>564</v>
      </c>
      <c r="C43" s="76" t="s">
        <v>565</v>
      </c>
      <c r="D43" s="97" t="s">
        <v>512</v>
      </c>
      <c r="E43" s="98">
        <v>1</v>
      </c>
      <c r="F43" s="22"/>
      <c r="G43" s="22">
        <v>239860</v>
      </c>
      <c r="H43" s="22"/>
      <c r="I43" s="22"/>
      <c r="J43" s="22"/>
      <c r="K43" s="22"/>
      <c r="L43" s="22">
        <v>239860</v>
      </c>
      <c r="M43" s="22">
        <v>239860</v>
      </c>
      <c r="N43" s="22"/>
      <c r="O43" s="22"/>
      <c r="P43" s="22"/>
      <c r="Q43" s="22"/>
    </row>
    <row r="44" ht="21" customHeight="1" spans="1:17">
      <c r="A44" s="96" t="s">
        <v>217</v>
      </c>
      <c r="B44" s="76" t="s">
        <v>566</v>
      </c>
      <c r="C44" s="76" t="s">
        <v>567</v>
      </c>
      <c r="D44" s="97" t="s">
        <v>380</v>
      </c>
      <c r="E44" s="98">
        <v>1</v>
      </c>
      <c r="F44" s="22">
        <v>1500000</v>
      </c>
      <c r="G44" s="22">
        <v>5000000</v>
      </c>
      <c r="H44" s="22"/>
      <c r="I44" s="22"/>
      <c r="J44" s="22"/>
      <c r="K44" s="22"/>
      <c r="L44" s="22">
        <v>5000000</v>
      </c>
      <c r="M44" s="22">
        <v>5000000</v>
      </c>
      <c r="N44" s="22"/>
      <c r="O44" s="22"/>
      <c r="P44" s="22"/>
      <c r="Q44" s="22"/>
    </row>
    <row r="45" ht="21" customHeight="1" spans="1:17">
      <c r="A45" s="96" t="s">
        <v>217</v>
      </c>
      <c r="B45" s="76" t="s">
        <v>568</v>
      </c>
      <c r="C45" s="76" t="s">
        <v>567</v>
      </c>
      <c r="D45" s="97" t="s">
        <v>380</v>
      </c>
      <c r="E45" s="98">
        <v>1</v>
      </c>
      <c r="F45" s="22">
        <v>2850000</v>
      </c>
      <c r="G45" s="22">
        <v>9500000</v>
      </c>
      <c r="H45" s="22"/>
      <c r="I45" s="22"/>
      <c r="J45" s="22"/>
      <c r="K45" s="22"/>
      <c r="L45" s="22">
        <v>9500000</v>
      </c>
      <c r="M45" s="22">
        <v>9500000</v>
      </c>
      <c r="N45" s="22"/>
      <c r="O45" s="22"/>
      <c r="P45" s="22"/>
      <c r="Q45" s="22"/>
    </row>
    <row r="46" ht="21" customHeight="1" spans="1:17">
      <c r="A46" s="96" t="s">
        <v>217</v>
      </c>
      <c r="B46" s="76" t="s">
        <v>569</v>
      </c>
      <c r="C46" s="76" t="s">
        <v>567</v>
      </c>
      <c r="D46" s="97" t="s">
        <v>380</v>
      </c>
      <c r="E46" s="98">
        <v>1</v>
      </c>
      <c r="F46" s="22"/>
      <c r="G46" s="22">
        <v>850000</v>
      </c>
      <c r="H46" s="22"/>
      <c r="I46" s="22"/>
      <c r="J46" s="22"/>
      <c r="K46" s="22"/>
      <c r="L46" s="22">
        <v>850000</v>
      </c>
      <c r="M46" s="22">
        <v>850000</v>
      </c>
      <c r="N46" s="22"/>
      <c r="O46" s="22"/>
      <c r="P46" s="22"/>
      <c r="Q46" s="22"/>
    </row>
    <row r="47" ht="21" customHeight="1" spans="1:17">
      <c r="A47" s="96" t="s">
        <v>217</v>
      </c>
      <c r="B47" s="76" t="s">
        <v>570</v>
      </c>
      <c r="C47" s="76" t="s">
        <v>567</v>
      </c>
      <c r="D47" s="97" t="s">
        <v>380</v>
      </c>
      <c r="E47" s="98">
        <v>1</v>
      </c>
      <c r="F47" s="22">
        <v>920000</v>
      </c>
      <c r="G47" s="22">
        <v>920000</v>
      </c>
      <c r="H47" s="22"/>
      <c r="I47" s="22"/>
      <c r="J47" s="22"/>
      <c r="K47" s="22"/>
      <c r="L47" s="22">
        <v>920000</v>
      </c>
      <c r="M47" s="22">
        <v>920000</v>
      </c>
      <c r="N47" s="22"/>
      <c r="O47" s="22"/>
      <c r="P47" s="22"/>
      <c r="Q47" s="22"/>
    </row>
    <row r="48" ht="21" customHeight="1" spans="1:17">
      <c r="A48" s="96" t="s">
        <v>217</v>
      </c>
      <c r="B48" s="76" t="s">
        <v>571</v>
      </c>
      <c r="C48" s="76" t="s">
        <v>567</v>
      </c>
      <c r="D48" s="97" t="s">
        <v>380</v>
      </c>
      <c r="E48" s="98">
        <v>1</v>
      </c>
      <c r="F48" s="22">
        <v>500000</v>
      </c>
      <c r="G48" s="22">
        <v>500000</v>
      </c>
      <c r="H48" s="22"/>
      <c r="I48" s="22"/>
      <c r="J48" s="22"/>
      <c r="K48" s="22"/>
      <c r="L48" s="22">
        <v>500000</v>
      </c>
      <c r="M48" s="22">
        <v>500000</v>
      </c>
      <c r="N48" s="22"/>
      <c r="O48" s="22"/>
      <c r="P48" s="22"/>
      <c r="Q48" s="22"/>
    </row>
    <row r="49" ht="21" customHeight="1" spans="1:17">
      <c r="A49" s="96" t="s">
        <v>217</v>
      </c>
      <c r="B49" s="76" t="s">
        <v>572</v>
      </c>
      <c r="C49" s="76" t="s">
        <v>567</v>
      </c>
      <c r="D49" s="97" t="s">
        <v>380</v>
      </c>
      <c r="E49" s="98">
        <v>1</v>
      </c>
      <c r="F49" s="22">
        <v>900000</v>
      </c>
      <c r="G49" s="22">
        <v>900000</v>
      </c>
      <c r="H49" s="22"/>
      <c r="I49" s="22"/>
      <c r="J49" s="22"/>
      <c r="K49" s="22"/>
      <c r="L49" s="22">
        <v>900000</v>
      </c>
      <c r="M49" s="22">
        <v>900000</v>
      </c>
      <c r="N49" s="22"/>
      <c r="O49" s="22"/>
      <c r="P49" s="22"/>
      <c r="Q49" s="22"/>
    </row>
    <row r="50" ht="21" customHeight="1" spans="1:17">
      <c r="A50" s="96" t="s">
        <v>217</v>
      </c>
      <c r="B50" s="76" t="s">
        <v>573</v>
      </c>
      <c r="C50" s="76" t="s">
        <v>567</v>
      </c>
      <c r="D50" s="97" t="s">
        <v>380</v>
      </c>
      <c r="E50" s="98">
        <v>1</v>
      </c>
      <c r="F50" s="22">
        <v>855000</v>
      </c>
      <c r="G50" s="22">
        <v>855000</v>
      </c>
      <c r="H50" s="22"/>
      <c r="I50" s="22"/>
      <c r="J50" s="22"/>
      <c r="K50" s="22"/>
      <c r="L50" s="22">
        <v>855000</v>
      </c>
      <c r="M50" s="22">
        <v>855000</v>
      </c>
      <c r="N50" s="22"/>
      <c r="O50" s="22"/>
      <c r="P50" s="22"/>
      <c r="Q50" s="22"/>
    </row>
    <row r="51" ht="21" customHeight="1" spans="1:17">
      <c r="A51" s="96" t="s">
        <v>342</v>
      </c>
      <c r="B51" s="76" t="s">
        <v>574</v>
      </c>
      <c r="C51" s="76" t="s">
        <v>575</v>
      </c>
      <c r="D51" s="97" t="s">
        <v>528</v>
      </c>
      <c r="E51" s="98">
        <v>1</v>
      </c>
      <c r="F51" s="22">
        <v>1085000</v>
      </c>
      <c r="G51" s="22">
        <v>3500000</v>
      </c>
      <c r="H51" s="22"/>
      <c r="I51" s="22"/>
      <c r="J51" s="22"/>
      <c r="K51" s="22"/>
      <c r="L51" s="22">
        <v>3500000</v>
      </c>
      <c r="M51" s="22">
        <v>3500000</v>
      </c>
      <c r="N51" s="22"/>
      <c r="O51" s="22"/>
      <c r="P51" s="22"/>
      <c r="Q51" s="22"/>
    </row>
    <row r="52" ht="21" customHeight="1" spans="1:17">
      <c r="A52" s="96" t="s">
        <v>342</v>
      </c>
      <c r="B52" s="76" t="s">
        <v>576</v>
      </c>
      <c r="C52" s="76" t="s">
        <v>507</v>
      </c>
      <c r="D52" s="97" t="s">
        <v>528</v>
      </c>
      <c r="E52" s="98">
        <v>1</v>
      </c>
      <c r="F52" s="22"/>
      <c r="G52" s="22">
        <v>3000000</v>
      </c>
      <c r="H52" s="22"/>
      <c r="I52" s="22"/>
      <c r="J52" s="22"/>
      <c r="K52" s="22"/>
      <c r="L52" s="22">
        <v>3000000</v>
      </c>
      <c r="M52" s="22">
        <v>3000000</v>
      </c>
      <c r="N52" s="22"/>
      <c r="O52" s="22"/>
      <c r="P52" s="22"/>
      <c r="Q52" s="22"/>
    </row>
    <row r="53" ht="21" customHeight="1" spans="1:17">
      <c r="A53" s="96" t="s">
        <v>342</v>
      </c>
      <c r="B53" s="76" t="s">
        <v>577</v>
      </c>
      <c r="C53" s="76" t="s">
        <v>507</v>
      </c>
      <c r="D53" s="97" t="s">
        <v>528</v>
      </c>
      <c r="E53" s="98">
        <v>1</v>
      </c>
      <c r="F53" s="22"/>
      <c r="G53" s="22">
        <v>1500000</v>
      </c>
      <c r="H53" s="22"/>
      <c r="I53" s="22"/>
      <c r="J53" s="22"/>
      <c r="K53" s="22"/>
      <c r="L53" s="22">
        <v>1500000</v>
      </c>
      <c r="M53" s="22">
        <v>1500000</v>
      </c>
      <c r="N53" s="22"/>
      <c r="O53" s="22"/>
      <c r="P53" s="22"/>
      <c r="Q53" s="22"/>
    </row>
    <row r="54" ht="21" customHeight="1" spans="1:17">
      <c r="A54" s="96" t="s">
        <v>342</v>
      </c>
      <c r="B54" s="76" t="s">
        <v>578</v>
      </c>
      <c r="C54" s="76" t="s">
        <v>507</v>
      </c>
      <c r="D54" s="97" t="s">
        <v>579</v>
      </c>
      <c r="E54" s="98">
        <v>1</v>
      </c>
      <c r="F54" s="22"/>
      <c r="G54" s="22">
        <v>2400000</v>
      </c>
      <c r="H54" s="22"/>
      <c r="I54" s="22"/>
      <c r="J54" s="22"/>
      <c r="K54" s="22"/>
      <c r="L54" s="22">
        <v>2400000</v>
      </c>
      <c r="M54" s="22">
        <v>2400000</v>
      </c>
      <c r="N54" s="22"/>
      <c r="O54" s="22"/>
      <c r="P54" s="22"/>
      <c r="Q54" s="22"/>
    </row>
    <row r="55" ht="21" customHeight="1" spans="1:17">
      <c r="A55" s="96" t="s">
        <v>342</v>
      </c>
      <c r="B55" s="76" t="s">
        <v>580</v>
      </c>
      <c r="C55" s="76" t="s">
        <v>507</v>
      </c>
      <c r="D55" s="97" t="s">
        <v>528</v>
      </c>
      <c r="E55" s="98">
        <v>1</v>
      </c>
      <c r="F55" s="22"/>
      <c r="G55" s="22">
        <v>2000000</v>
      </c>
      <c r="H55" s="22"/>
      <c r="I55" s="22"/>
      <c r="J55" s="22"/>
      <c r="K55" s="22"/>
      <c r="L55" s="22">
        <v>2000000</v>
      </c>
      <c r="M55" s="22">
        <v>2000000</v>
      </c>
      <c r="N55" s="22"/>
      <c r="O55" s="22"/>
      <c r="P55" s="22"/>
      <c r="Q55" s="22"/>
    </row>
    <row r="56" ht="21" customHeight="1" spans="1:17">
      <c r="A56" s="96" t="s">
        <v>342</v>
      </c>
      <c r="B56" s="76" t="s">
        <v>581</v>
      </c>
      <c r="C56" s="76" t="s">
        <v>507</v>
      </c>
      <c r="D56" s="97" t="s">
        <v>528</v>
      </c>
      <c r="E56" s="98">
        <v>1</v>
      </c>
      <c r="F56" s="22"/>
      <c r="G56" s="22">
        <v>135000000</v>
      </c>
      <c r="H56" s="22"/>
      <c r="I56" s="22"/>
      <c r="J56" s="22"/>
      <c r="K56" s="22"/>
      <c r="L56" s="22">
        <v>135000000</v>
      </c>
      <c r="M56" s="22">
        <v>135000000</v>
      </c>
      <c r="N56" s="22"/>
      <c r="O56" s="22"/>
      <c r="P56" s="22"/>
      <c r="Q56" s="22"/>
    </row>
    <row r="57" ht="21" customHeight="1" spans="1:17">
      <c r="A57" s="96" t="s">
        <v>342</v>
      </c>
      <c r="B57" s="76" t="s">
        <v>582</v>
      </c>
      <c r="C57" s="76" t="s">
        <v>509</v>
      </c>
      <c r="D57" s="97" t="s">
        <v>380</v>
      </c>
      <c r="E57" s="98">
        <v>1</v>
      </c>
      <c r="F57" s="22"/>
      <c r="G57" s="22">
        <v>60000</v>
      </c>
      <c r="H57" s="22"/>
      <c r="I57" s="22"/>
      <c r="J57" s="22"/>
      <c r="K57" s="22"/>
      <c r="L57" s="22">
        <v>60000</v>
      </c>
      <c r="M57" s="22">
        <v>60000</v>
      </c>
      <c r="N57" s="22"/>
      <c r="O57" s="22"/>
      <c r="P57" s="22"/>
      <c r="Q57" s="22"/>
    </row>
    <row r="58" ht="21" customHeight="1" spans="1:17">
      <c r="A58" s="96" t="s">
        <v>342</v>
      </c>
      <c r="B58" s="76" t="s">
        <v>583</v>
      </c>
      <c r="C58" s="76" t="s">
        <v>509</v>
      </c>
      <c r="D58" s="97" t="s">
        <v>380</v>
      </c>
      <c r="E58" s="98">
        <v>1</v>
      </c>
      <c r="F58" s="22"/>
      <c r="G58" s="22">
        <v>1050000</v>
      </c>
      <c r="H58" s="22"/>
      <c r="I58" s="22"/>
      <c r="J58" s="22"/>
      <c r="K58" s="22"/>
      <c r="L58" s="22">
        <v>1050000</v>
      </c>
      <c r="M58" s="22">
        <v>1050000</v>
      </c>
      <c r="N58" s="22"/>
      <c r="O58" s="22"/>
      <c r="P58" s="22"/>
      <c r="Q58" s="22"/>
    </row>
    <row r="59" ht="21" customHeight="1" spans="1:17">
      <c r="A59" s="96" t="s">
        <v>342</v>
      </c>
      <c r="B59" s="76" t="s">
        <v>584</v>
      </c>
      <c r="C59" s="76" t="s">
        <v>509</v>
      </c>
      <c r="D59" s="97" t="s">
        <v>380</v>
      </c>
      <c r="E59" s="98">
        <v>1</v>
      </c>
      <c r="F59" s="22"/>
      <c r="G59" s="22">
        <v>500000</v>
      </c>
      <c r="H59" s="22"/>
      <c r="I59" s="22"/>
      <c r="J59" s="22"/>
      <c r="K59" s="22"/>
      <c r="L59" s="22">
        <v>500000</v>
      </c>
      <c r="M59" s="22">
        <v>500000</v>
      </c>
      <c r="N59" s="22"/>
      <c r="O59" s="22"/>
      <c r="P59" s="22"/>
      <c r="Q59" s="22"/>
    </row>
    <row r="60" ht="21" customHeight="1" spans="1:17">
      <c r="A60" s="96" t="s">
        <v>342</v>
      </c>
      <c r="B60" s="76" t="s">
        <v>585</v>
      </c>
      <c r="C60" s="76" t="s">
        <v>509</v>
      </c>
      <c r="D60" s="97" t="s">
        <v>528</v>
      </c>
      <c r="E60" s="98">
        <v>1</v>
      </c>
      <c r="F60" s="22"/>
      <c r="G60" s="22">
        <v>25120000</v>
      </c>
      <c r="H60" s="22"/>
      <c r="I60" s="22"/>
      <c r="J60" s="22"/>
      <c r="K60" s="22"/>
      <c r="L60" s="22">
        <v>25120000</v>
      </c>
      <c r="M60" s="22">
        <v>25120000</v>
      </c>
      <c r="N60" s="22"/>
      <c r="O60" s="22"/>
      <c r="P60" s="22"/>
      <c r="Q60" s="22"/>
    </row>
    <row r="61" ht="21" customHeight="1" spans="1:17">
      <c r="A61" s="96" t="s">
        <v>342</v>
      </c>
      <c r="B61" s="76" t="s">
        <v>586</v>
      </c>
      <c r="C61" s="76" t="s">
        <v>509</v>
      </c>
      <c r="D61" s="97" t="s">
        <v>380</v>
      </c>
      <c r="E61" s="98">
        <v>1</v>
      </c>
      <c r="F61" s="22"/>
      <c r="G61" s="22">
        <v>750000</v>
      </c>
      <c r="H61" s="22"/>
      <c r="I61" s="22"/>
      <c r="J61" s="22"/>
      <c r="K61" s="22"/>
      <c r="L61" s="22">
        <v>750000</v>
      </c>
      <c r="M61" s="22">
        <v>750000</v>
      </c>
      <c r="N61" s="22"/>
      <c r="O61" s="22"/>
      <c r="P61" s="22"/>
      <c r="Q61" s="22"/>
    </row>
    <row r="62" ht="21" customHeight="1" spans="1:17">
      <c r="A62" s="96" t="s">
        <v>342</v>
      </c>
      <c r="B62" s="76" t="s">
        <v>587</v>
      </c>
      <c r="C62" s="76" t="s">
        <v>509</v>
      </c>
      <c r="D62" s="97" t="s">
        <v>551</v>
      </c>
      <c r="E62" s="98">
        <v>1</v>
      </c>
      <c r="F62" s="22"/>
      <c r="G62" s="22">
        <v>10000</v>
      </c>
      <c r="H62" s="22"/>
      <c r="I62" s="22"/>
      <c r="J62" s="22"/>
      <c r="K62" s="22"/>
      <c r="L62" s="22">
        <v>10000</v>
      </c>
      <c r="M62" s="22">
        <v>10000</v>
      </c>
      <c r="N62" s="22"/>
      <c r="O62" s="22"/>
      <c r="P62" s="22"/>
      <c r="Q62" s="22"/>
    </row>
    <row r="63" ht="21" customHeight="1" spans="1:17">
      <c r="A63" s="96" t="s">
        <v>342</v>
      </c>
      <c r="B63" s="76" t="s">
        <v>588</v>
      </c>
      <c r="C63" s="76" t="s">
        <v>509</v>
      </c>
      <c r="D63" s="97" t="s">
        <v>528</v>
      </c>
      <c r="E63" s="98">
        <v>1</v>
      </c>
      <c r="F63" s="22"/>
      <c r="G63" s="22">
        <v>500000</v>
      </c>
      <c r="H63" s="22"/>
      <c r="I63" s="22"/>
      <c r="J63" s="22"/>
      <c r="K63" s="22"/>
      <c r="L63" s="22">
        <v>500000</v>
      </c>
      <c r="M63" s="22">
        <v>500000</v>
      </c>
      <c r="N63" s="22"/>
      <c r="O63" s="22"/>
      <c r="P63" s="22"/>
      <c r="Q63" s="22"/>
    </row>
    <row r="64" ht="21" customHeight="1" spans="1:17">
      <c r="A64" s="96" t="s">
        <v>342</v>
      </c>
      <c r="B64" s="76" t="s">
        <v>589</v>
      </c>
      <c r="C64" s="76" t="s">
        <v>509</v>
      </c>
      <c r="D64" s="97" t="s">
        <v>380</v>
      </c>
      <c r="E64" s="98">
        <v>1</v>
      </c>
      <c r="F64" s="22"/>
      <c r="G64" s="22">
        <v>1300000</v>
      </c>
      <c r="H64" s="22"/>
      <c r="I64" s="22"/>
      <c r="J64" s="22"/>
      <c r="K64" s="22"/>
      <c r="L64" s="22">
        <v>1300000</v>
      </c>
      <c r="M64" s="22">
        <v>1300000</v>
      </c>
      <c r="N64" s="22"/>
      <c r="O64" s="22"/>
      <c r="P64" s="22"/>
      <c r="Q64" s="22"/>
    </row>
    <row r="65" ht="21" customHeight="1" spans="1:17">
      <c r="A65" s="78" t="s">
        <v>122</v>
      </c>
      <c r="B65" s="79"/>
      <c r="C65" s="79"/>
      <c r="D65" s="79"/>
      <c r="E65" s="95"/>
      <c r="F65" s="22">
        <v>62560222.15</v>
      </c>
      <c r="G65" s="22">
        <v>390376159.63</v>
      </c>
      <c r="H65" s="22">
        <v>3980000</v>
      </c>
      <c r="I65" s="22"/>
      <c r="J65" s="22"/>
      <c r="K65" s="22"/>
      <c r="L65" s="22">
        <v>386396159.63</v>
      </c>
      <c r="M65" s="22">
        <v>386396159.63</v>
      </c>
      <c r="N65" s="22"/>
      <c r="O65" s="22"/>
      <c r="P65" s="22"/>
      <c r="Q65" s="22"/>
    </row>
  </sheetData>
  <mergeCells count="16">
    <mergeCell ref="A2:Q2"/>
    <mergeCell ref="A3:F3"/>
    <mergeCell ref="G4:Q4"/>
    <mergeCell ref="L5:Q5"/>
    <mergeCell ref="A65:E65"/>
    <mergeCell ref="A4:A6"/>
    <mergeCell ref="B4:B6"/>
    <mergeCell ref="C4:C6"/>
    <mergeCell ref="D4:D6"/>
    <mergeCell ref="E4:E6"/>
    <mergeCell ref="F4:F6"/>
    <mergeCell ref="G5:G6"/>
    <mergeCell ref="H5:H6"/>
    <mergeCell ref="I5:I6"/>
    <mergeCell ref="J5:J6"/>
    <mergeCell ref="K5:K6"/>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N13"/>
  <sheetViews>
    <sheetView showZeros="0" workbookViewId="0">
      <selection activeCell="B16" sqref="B16"/>
    </sheetView>
  </sheetViews>
  <sheetFormatPr defaultColWidth="9.14166666666667" defaultRowHeight="14.25" customHeight="1"/>
  <cols>
    <col min="1" max="1" width="31.425" customWidth="1"/>
    <col min="2" max="2" width="21.7083333333333" customWidth="1"/>
    <col min="3" max="3" width="26.7083333333333" customWidth="1"/>
    <col min="4" max="14" width="16.6" customWidth="1"/>
  </cols>
  <sheetData>
    <row r="1" ht="13.5" customHeight="1" spans="1:14">
      <c r="A1" s="60"/>
      <c r="B1" s="60"/>
      <c r="C1" s="60"/>
      <c r="D1" s="60"/>
      <c r="E1" s="60"/>
      <c r="F1" s="60"/>
      <c r="G1" s="60"/>
      <c r="H1" s="65"/>
      <c r="I1" s="60"/>
      <c r="J1" s="60"/>
      <c r="K1" s="60"/>
      <c r="L1" s="53"/>
      <c r="M1" s="81"/>
      <c r="N1" s="82" t="s">
        <v>590</v>
      </c>
    </row>
    <row r="2" ht="27.75" customHeight="1" spans="1:14">
      <c r="A2" s="56" t="s">
        <v>591</v>
      </c>
      <c r="B2" s="66"/>
      <c r="C2" s="66"/>
      <c r="D2" s="66"/>
      <c r="E2" s="66"/>
      <c r="F2" s="66"/>
      <c r="G2" s="66"/>
      <c r="H2" s="67"/>
      <c r="I2" s="66"/>
      <c r="J2" s="66"/>
      <c r="K2" s="66"/>
      <c r="L2" s="45"/>
      <c r="M2" s="67"/>
      <c r="N2" s="66"/>
    </row>
    <row r="3" ht="18.75" customHeight="1" spans="1:14">
      <c r="A3" s="57" t="str">
        <f>"单位名称："&amp;"昆明医科大学第一附属医院"</f>
        <v>单位名称：昆明医科大学第一附属医院</v>
      </c>
      <c r="B3" s="58"/>
      <c r="C3" s="58"/>
      <c r="D3" s="58"/>
      <c r="E3" s="58"/>
      <c r="F3" s="58"/>
      <c r="G3" s="58"/>
      <c r="H3" s="65"/>
      <c r="I3" s="60"/>
      <c r="J3" s="60"/>
      <c r="K3" s="60"/>
      <c r="L3" s="63"/>
      <c r="M3" s="83"/>
      <c r="N3" s="84" t="s">
        <v>147</v>
      </c>
    </row>
    <row r="4" ht="15.75" customHeight="1" spans="1:14">
      <c r="A4" s="9" t="s">
        <v>496</v>
      </c>
      <c r="B4" s="68" t="s">
        <v>592</v>
      </c>
      <c r="C4" s="68" t="s">
        <v>593</v>
      </c>
      <c r="D4" s="69" t="s">
        <v>164</v>
      </c>
      <c r="E4" s="69"/>
      <c r="F4" s="69"/>
      <c r="G4" s="69"/>
      <c r="H4" s="70"/>
      <c r="I4" s="69"/>
      <c r="J4" s="69"/>
      <c r="K4" s="69"/>
      <c r="L4" s="85"/>
      <c r="M4" s="70"/>
      <c r="N4" s="86"/>
    </row>
    <row r="5" ht="17.25" customHeight="1" spans="1:14">
      <c r="A5" s="14"/>
      <c r="B5" s="71"/>
      <c r="C5" s="71"/>
      <c r="D5" s="71" t="s">
        <v>30</v>
      </c>
      <c r="E5" s="71" t="s">
        <v>33</v>
      </c>
      <c r="F5" s="71" t="s">
        <v>502</v>
      </c>
      <c r="G5" s="71" t="s">
        <v>503</v>
      </c>
      <c r="H5" s="72" t="s">
        <v>504</v>
      </c>
      <c r="I5" s="87" t="s">
        <v>505</v>
      </c>
      <c r="J5" s="87"/>
      <c r="K5" s="87"/>
      <c r="L5" s="88"/>
      <c r="M5" s="89"/>
      <c r="N5" s="73"/>
    </row>
    <row r="6" ht="54" customHeight="1" spans="1:14">
      <c r="A6" s="17"/>
      <c r="B6" s="73"/>
      <c r="C6" s="73"/>
      <c r="D6" s="73"/>
      <c r="E6" s="73"/>
      <c r="F6" s="73"/>
      <c r="G6" s="73"/>
      <c r="H6" s="74"/>
      <c r="I6" s="73" t="s">
        <v>32</v>
      </c>
      <c r="J6" s="73" t="s">
        <v>43</v>
      </c>
      <c r="K6" s="73" t="s">
        <v>171</v>
      </c>
      <c r="L6" s="90" t="s">
        <v>39</v>
      </c>
      <c r="M6" s="74" t="s">
        <v>40</v>
      </c>
      <c r="N6" s="73" t="s">
        <v>41</v>
      </c>
    </row>
    <row r="7" ht="15" customHeight="1" spans="1:14">
      <c r="A7" s="17">
        <v>1</v>
      </c>
      <c r="B7" s="73">
        <v>2</v>
      </c>
      <c r="C7" s="73">
        <v>3</v>
      </c>
      <c r="D7" s="74">
        <v>4</v>
      </c>
      <c r="E7" s="74">
        <v>5</v>
      </c>
      <c r="F7" s="74">
        <v>6</v>
      </c>
      <c r="G7" s="74">
        <v>7</v>
      </c>
      <c r="H7" s="74">
        <v>8</v>
      </c>
      <c r="I7" s="74">
        <v>9</v>
      </c>
      <c r="J7" s="74">
        <v>10</v>
      </c>
      <c r="K7" s="74">
        <v>11</v>
      </c>
      <c r="L7" s="74">
        <v>12</v>
      </c>
      <c r="M7" s="74">
        <v>13</v>
      </c>
      <c r="N7" s="74">
        <v>14</v>
      </c>
    </row>
    <row r="8" ht="21" customHeight="1" spans="1:14">
      <c r="A8" s="75"/>
      <c r="B8" s="76"/>
      <c r="C8" s="76"/>
      <c r="D8" s="77"/>
      <c r="E8" s="77"/>
      <c r="F8" s="77"/>
      <c r="G8" s="77"/>
      <c r="H8" s="77"/>
      <c r="I8" s="77"/>
      <c r="J8" s="77"/>
      <c r="K8" s="77"/>
      <c r="L8" s="91"/>
      <c r="M8" s="77"/>
      <c r="N8" s="77"/>
    </row>
    <row r="9" ht="21" customHeight="1" spans="1:14">
      <c r="A9" s="75"/>
      <c r="B9" s="76"/>
      <c r="C9" s="76"/>
      <c r="D9" s="77"/>
      <c r="E9" s="77"/>
      <c r="F9" s="77"/>
      <c r="G9" s="77"/>
      <c r="H9" s="77"/>
      <c r="I9" s="77"/>
      <c r="J9" s="77"/>
      <c r="K9" s="77"/>
      <c r="L9" s="91"/>
      <c r="M9" s="77"/>
      <c r="N9" s="77"/>
    </row>
    <row r="10" ht="21" customHeight="1" spans="1:14">
      <c r="A10" s="78" t="s">
        <v>122</v>
      </c>
      <c r="B10" s="79"/>
      <c r="C10" s="80"/>
      <c r="D10" s="77"/>
      <c r="E10" s="77"/>
      <c r="F10" s="77"/>
      <c r="G10" s="77"/>
      <c r="H10" s="77"/>
      <c r="I10" s="77"/>
      <c r="J10" s="77"/>
      <c r="K10" s="77"/>
      <c r="L10" s="91"/>
      <c r="M10" s="77"/>
      <c r="N10" s="77"/>
    </row>
    <row r="13" customHeight="1" spans="1:1">
      <c r="A13" t="s">
        <v>594</v>
      </c>
    </row>
  </sheetData>
  <mergeCells count="13">
    <mergeCell ref="A2:N2"/>
    <mergeCell ref="A3:C3"/>
    <mergeCell ref="D4:N4"/>
    <mergeCell ref="I5:N5"/>
    <mergeCell ref="A10:C10"/>
    <mergeCell ref="A4:A6"/>
    <mergeCell ref="B4:B6"/>
    <mergeCell ref="C4:C6"/>
    <mergeCell ref="D5:D6"/>
    <mergeCell ref="E5:E6"/>
    <mergeCell ref="F5:F6"/>
    <mergeCell ref="G5:G6"/>
    <mergeCell ref="H5:H6"/>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X11"/>
  <sheetViews>
    <sheetView showZeros="0" workbookViewId="0">
      <selection activeCell="B15" sqref="B15"/>
    </sheetView>
  </sheetViews>
  <sheetFormatPr defaultColWidth="9.14166666666667" defaultRowHeight="14.25" customHeight="1"/>
  <cols>
    <col min="1" max="1" width="31.8666666666667" customWidth="1"/>
    <col min="2" max="15" width="17.175" customWidth="1"/>
    <col min="16" max="22" width="17.0333333333333" customWidth="1"/>
    <col min="23" max="23" width="17" customWidth="1"/>
    <col min="24" max="24" width="17.0333333333333" customWidth="1"/>
  </cols>
  <sheetData>
    <row r="1" ht="13.5" customHeight="1" spans="4:24">
      <c r="D1" s="55"/>
      <c r="W1" s="53"/>
      <c r="X1" s="53" t="s">
        <v>595</v>
      </c>
    </row>
    <row r="2" ht="27.75" customHeight="1" spans="1:24">
      <c r="A2" s="56" t="s">
        <v>596</v>
      </c>
      <c r="B2" s="27"/>
      <c r="C2" s="27"/>
      <c r="D2" s="27"/>
      <c r="E2" s="27"/>
      <c r="F2" s="27"/>
      <c r="G2" s="27"/>
      <c r="H2" s="27"/>
      <c r="I2" s="27"/>
      <c r="J2" s="27"/>
      <c r="K2" s="27"/>
      <c r="L2" s="27"/>
      <c r="M2" s="27"/>
      <c r="N2" s="27"/>
      <c r="O2" s="27"/>
      <c r="P2" s="27"/>
      <c r="Q2" s="27"/>
      <c r="R2" s="27"/>
      <c r="S2" s="27"/>
      <c r="T2" s="27"/>
      <c r="U2" s="27"/>
      <c r="V2" s="27"/>
      <c r="W2" s="27"/>
      <c r="X2" s="27"/>
    </row>
    <row r="3" ht="18" customHeight="1" spans="1:24">
      <c r="A3" s="57" t="str">
        <f>"单位名称："&amp;"昆明医科大学第一附属医院"</f>
        <v>单位名称：昆明医科大学第一附属医院</v>
      </c>
      <c r="B3" s="58"/>
      <c r="C3" s="58"/>
      <c r="D3" s="59"/>
      <c r="E3" s="60"/>
      <c r="F3" s="60"/>
      <c r="G3" s="60"/>
      <c r="H3" s="60"/>
      <c r="I3" s="60"/>
      <c r="W3" s="63"/>
      <c r="X3" s="63" t="s">
        <v>147</v>
      </c>
    </row>
    <row r="4" ht="19.5" customHeight="1" spans="1:24">
      <c r="A4" s="15" t="s">
        <v>597</v>
      </c>
      <c r="B4" s="10" t="s">
        <v>164</v>
      </c>
      <c r="C4" s="11"/>
      <c r="D4" s="11"/>
      <c r="E4" s="61" t="s">
        <v>598</v>
      </c>
      <c r="F4" s="61"/>
      <c r="G4" s="61"/>
      <c r="H4" s="61"/>
      <c r="I4" s="61"/>
      <c r="J4" s="61"/>
      <c r="K4" s="61"/>
      <c r="L4" s="61"/>
      <c r="M4" s="61"/>
      <c r="N4" s="61"/>
      <c r="O4" s="61"/>
      <c r="P4" s="61"/>
      <c r="Q4" s="61"/>
      <c r="R4" s="61"/>
      <c r="S4" s="61"/>
      <c r="T4" s="61"/>
      <c r="U4" s="61"/>
      <c r="V4" s="61"/>
      <c r="W4" s="61"/>
      <c r="X4" s="61"/>
    </row>
    <row r="5" ht="40.5" customHeight="1" spans="1:24">
      <c r="A5" s="18"/>
      <c r="B5" s="28" t="s">
        <v>30</v>
      </c>
      <c r="C5" s="9" t="s">
        <v>33</v>
      </c>
      <c r="D5" s="62" t="s">
        <v>599</v>
      </c>
      <c r="E5" s="61" t="s">
        <v>600</v>
      </c>
      <c r="F5" s="61" t="s">
        <v>601</v>
      </c>
      <c r="G5" s="61" t="s">
        <v>602</v>
      </c>
      <c r="H5" s="61" t="s">
        <v>603</v>
      </c>
      <c r="I5" s="61" t="s">
        <v>604</v>
      </c>
      <c r="J5" s="61" t="s">
        <v>605</v>
      </c>
      <c r="K5" s="61" t="s">
        <v>606</v>
      </c>
      <c r="L5" s="61" t="s">
        <v>607</v>
      </c>
      <c r="M5" s="61" t="s">
        <v>608</v>
      </c>
      <c r="N5" s="61" t="s">
        <v>609</v>
      </c>
      <c r="O5" s="61" t="s">
        <v>610</v>
      </c>
      <c r="P5" s="61" t="s">
        <v>611</v>
      </c>
      <c r="Q5" s="61" t="s">
        <v>612</v>
      </c>
      <c r="R5" s="61" t="s">
        <v>613</v>
      </c>
      <c r="S5" s="61" t="s">
        <v>614</v>
      </c>
      <c r="T5" s="61" t="s">
        <v>615</v>
      </c>
      <c r="U5" s="61" t="s">
        <v>616</v>
      </c>
      <c r="V5" s="61" t="s">
        <v>617</v>
      </c>
      <c r="W5" s="61" t="s">
        <v>618</v>
      </c>
      <c r="X5" s="61" t="s">
        <v>619</v>
      </c>
    </row>
    <row r="6" ht="19.5" customHeight="1" spans="1:24">
      <c r="A6" s="61">
        <v>1</v>
      </c>
      <c r="B6" s="61">
        <v>2</v>
      </c>
      <c r="C6" s="61">
        <v>3</v>
      </c>
      <c r="D6" s="10">
        <v>4</v>
      </c>
      <c r="E6" s="61">
        <v>5</v>
      </c>
      <c r="F6" s="61">
        <v>6</v>
      </c>
      <c r="G6" s="61">
        <v>7</v>
      </c>
      <c r="H6" s="10">
        <v>8</v>
      </c>
      <c r="I6" s="61">
        <v>9</v>
      </c>
      <c r="J6" s="61">
        <v>10</v>
      </c>
      <c r="K6" s="61">
        <v>11</v>
      </c>
      <c r="L6" s="10">
        <v>12</v>
      </c>
      <c r="M6" s="61">
        <v>13</v>
      </c>
      <c r="N6" s="61">
        <v>14</v>
      </c>
      <c r="O6" s="61">
        <v>15</v>
      </c>
      <c r="P6" s="10">
        <v>16</v>
      </c>
      <c r="Q6" s="61">
        <v>17</v>
      </c>
      <c r="R6" s="61">
        <v>18</v>
      </c>
      <c r="S6" s="61">
        <v>19</v>
      </c>
      <c r="T6" s="10">
        <v>20</v>
      </c>
      <c r="U6" s="10">
        <v>21</v>
      </c>
      <c r="V6" s="10">
        <v>22</v>
      </c>
      <c r="W6" s="61">
        <v>23</v>
      </c>
      <c r="X6" s="61">
        <v>24</v>
      </c>
    </row>
    <row r="7" ht="28.4" customHeight="1" spans="1:24">
      <c r="A7" s="29"/>
      <c r="B7" s="22"/>
      <c r="C7" s="22"/>
      <c r="D7" s="22"/>
      <c r="E7" s="22"/>
      <c r="F7" s="22"/>
      <c r="G7" s="22"/>
      <c r="H7" s="22"/>
      <c r="I7" s="22"/>
      <c r="J7" s="22"/>
      <c r="K7" s="22"/>
      <c r="L7" s="22"/>
      <c r="M7" s="22"/>
      <c r="N7" s="22"/>
      <c r="O7" s="22"/>
      <c r="P7" s="22"/>
      <c r="Q7" s="22"/>
      <c r="R7" s="22"/>
      <c r="S7" s="22"/>
      <c r="T7" s="22"/>
      <c r="U7" s="22"/>
      <c r="V7" s="22"/>
      <c r="W7" s="64"/>
      <c r="X7" s="22"/>
    </row>
    <row r="8" ht="29.9" customHeight="1" spans="1:24">
      <c r="A8" s="29"/>
      <c r="B8" s="22"/>
      <c r="C8" s="22"/>
      <c r="D8" s="22"/>
      <c r="E8" s="22"/>
      <c r="F8" s="22"/>
      <c r="G8" s="22"/>
      <c r="H8" s="22"/>
      <c r="I8" s="22"/>
      <c r="J8" s="22"/>
      <c r="K8" s="22"/>
      <c r="L8" s="22"/>
      <c r="M8" s="22"/>
      <c r="N8" s="22"/>
      <c r="O8" s="22"/>
      <c r="P8" s="22"/>
      <c r="Q8" s="22"/>
      <c r="R8" s="22"/>
      <c r="S8" s="22"/>
      <c r="T8" s="22"/>
      <c r="U8" s="22"/>
      <c r="V8" s="22"/>
      <c r="W8" s="64"/>
      <c r="X8" s="22"/>
    </row>
    <row r="11" customHeight="1" spans="1:1">
      <c r="A11" t="s">
        <v>620</v>
      </c>
    </row>
  </sheetData>
  <mergeCells count="5">
    <mergeCell ref="A2:X2"/>
    <mergeCell ref="A3:I3"/>
    <mergeCell ref="B4:D4"/>
    <mergeCell ref="E4:X4"/>
    <mergeCell ref="A4:A5"/>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J10"/>
  <sheetViews>
    <sheetView showZeros="0" workbookViewId="0">
      <selection activeCell="B25" sqref="B25"/>
    </sheetView>
  </sheetViews>
  <sheetFormatPr defaultColWidth="9.14166666666667" defaultRowHeight="12" customHeight="1"/>
  <cols>
    <col min="1" max="1" width="28.9583333333333" customWidth="1"/>
    <col min="2" max="2" width="29" customWidth="1"/>
    <col min="3" max="3" width="16.3166666666667" customWidth="1"/>
    <col min="4" max="4" width="15.6" customWidth="1"/>
    <col min="5" max="5" width="23.575" customWidth="1"/>
    <col min="6" max="6" width="11.2833333333333" customWidth="1"/>
    <col min="7" max="7" width="14.8833333333333" customWidth="1"/>
    <col min="8" max="8" width="10.8833333333333" customWidth="1"/>
    <col min="9" max="9" width="13.425" customWidth="1"/>
    <col min="10" max="10" width="38.675" customWidth="1"/>
  </cols>
  <sheetData>
    <row r="1" customHeight="1" spans="10:10">
      <c r="J1" s="53" t="s">
        <v>621</v>
      </c>
    </row>
    <row r="2" ht="28.5" customHeight="1" spans="1:10">
      <c r="A2" s="44" t="s">
        <v>622</v>
      </c>
      <c r="B2" s="27"/>
      <c r="C2" s="27"/>
      <c r="D2" s="27"/>
      <c r="E2" s="27"/>
      <c r="F2" s="45"/>
      <c r="G2" s="27"/>
      <c r="H2" s="45"/>
      <c r="I2" s="45"/>
      <c r="J2" s="27"/>
    </row>
    <row r="3" ht="17.25" customHeight="1" spans="1:1">
      <c r="A3" s="4" t="str">
        <f>"单位名称："&amp;"昆明医科大学第一附属医院"</f>
        <v>单位名称：昆明医科大学第一附属医院</v>
      </c>
    </row>
    <row r="4" ht="44.25" customHeight="1" spans="1:10">
      <c r="A4" s="46" t="s">
        <v>364</v>
      </c>
      <c r="B4" s="46" t="s">
        <v>365</v>
      </c>
      <c r="C4" s="46" t="s">
        <v>366</v>
      </c>
      <c r="D4" s="46" t="s">
        <v>367</v>
      </c>
      <c r="E4" s="46" t="s">
        <v>368</v>
      </c>
      <c r="F4" s="47" t="s">
        <v>369</v>
      </c>
      <c r="G4" s="46" t="s">
        <v>370</v>
      </c>
      <c r="H4" s="47" t="s">
        <v>371</v>
      </c>
      <c r="I4" s="47" t="s">
        <v>372</v>
      </c>
      <c r="J4" s="46" t="s">
        <v>373</v>
      </c>
    </row>
    <row r="5" ht="14.25" customHeight="1" spans="1:10">
      <c r="A5" s="46">
        <v>1</v>
      </c>
      <c r="B5" s="46">
        <v>2</v>
      </c>
      <c r="C5" s="46">
        <v>3</v>
      </c>
      <c r="D5" s="46">
        <v>4</v>
      </c>
      <c r="E5" s="46">
        <v>5</v>
      </c>
      <c r="F5" s="47">
        <v>6</v>
      </c>
      <c r="G5" s="46">
        <v>7</v>
      </c>
      <c r="H5" s="47">
        <v>8</v>
      </c>
      <c r="I5" s="47">
        <v>9</v>
      </c>
      <c r="J5" s="46">
        <v>10</v>
      </c>
    </row>
    <row r="6" ht="21.8" customHeight="1" spans="1:10">
      <c r="A6" s="48"/>
      <c r="B6" s="49"/>
      <c r="C6" s="49"/>
      <c r="D6" s="49"/>
      <c r="E6" s="50"/>
      <c r="F6" s="51"/>
      <c r="G6" s="50"/>
      <c r="H6" s="51"/>
      <c r="I6" s="51"/>
      <c r="J6" s="50"/>
    </row>
    <row r="7" ht="60.8" customHeight="1" spans="1:10">
      <c r="A7" s="48"/>
      <c r="B7" s="52"/>
      <c r="C7" s="52"/>
      <c r="D7" s="52"/>
      <c r="E7" s="48"/>
      <c r="F7" s="52"/>
      <c r="G7" s="48"/>
      <c r="H7" s="52"/>
      <c r="I7" s="52"/>
      <c r="J7" s="54"/>
    </row>
    <row r="10" customHeight="1" spans="1:1">
      <c r="A10" t="s">
        <v>620</v>
      </c>
    </row>
  </sheetData>
  <mergeCells count="2">
    <mergeCell ref="A2:J2"/>
    <mergeCell ref="A3:H3"/>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H330"/>
  <sheetViews>
    <sheetView showZeros="0" topLeftCell="A50" workbookViewId="0">
      <selection activeCell="A1" sqref="A1"/>
    </sheetView>
  </sheetViews>
  <sheetFormatPr defaultColWidth="8.85" defaultRowHeight="15" customHeight="1" outlineLevelCol="7"/>
  <cols>
    <col min="1" max="1" width="36.0333333333333" customWidth="1"/>
    <col min="2" max="2" width="19.7416666666667" customWidth="1"/>
    <col min="3" max="3" width="33.3166666666667" customWidth="1"/>
    <col min="4" max="4" width="34.7416666666667" customWidth="1"/>
    <col min="5" max="5" width="14.45" customWidth="1"/>
    <col min="6" max="6" width="17.175" customWidth="1"/>
    <col min="7" max="7" width="17.3166666666667" customWidth="1"/>
    <col min="8" max="8" width="28.3166666666667" customWidth="1"/>
  </cols>
  <sheetData>
    <row r="1" ht="18.75" customHeight="1" spans="1:8">
      <c r="A1" s="34"/>
      <c r="B1" s="34"/>
      <c r="C1" s="34"/>
      <c r="D1" s="34"/>
      <c r="E1" s="34"/>
      <c r="F1" s="34"/>
      <c r="G1" s="34"/>
      <c r="H1" s="35" t="s">
        <v>623</v>
      </c>
    </row>
    <row r="2" ht="30.65" customHeight="1" spans="1:8">
      <c r="A2" s="36" t="s">
        <v>624</v>
      </c>
      <c r="B2" s="36"/>
      <c r="C2" s="36"/>
      <c r="D2" s="36"/>
      <c r="E2" s="36"/>
      <c r="F2" s="36"/>
      <c r="G2" s="36"/>
      <c r="H2" s="36"/>
    </row>
    <row r="3" ht="18.75" customHeight="1" spans="1:8">
      <c r="A3" s="34" t="str">
        <f>"单位名称："&amp;"昆明医科大学第一附属医院"</f>
        <v>单位名称：昆明医科大学第一附属医院</v>
      </c>
      <c r="B3" s="34"/>
      <c r="C3" s="34"/>
      <c r="D3" s="34"/>
      <c r="E3" s="34"/>
      <c r="F3" s="34"/>
      <c r="G3" s="34"/>
      <c r="H3" s="34"/>
    </row>
    <row r="4" ht="18.75" customHeight="1" spans="1:8">
      <c r="A4" s="37" t="s">
        <v>157</v>
      </c>
      <c r="B4" s="37" t="s">
        <v>625</v>
      </c>
      <c r="C4" s="37" t="s">
        <v>626</v>
      </c>
      <c r="D4" s="37" t="s">
        <v>627</v>
      </c>
      <c r="E4" s="37" t="s">
        <v>628</v>
      </c>
      <c r="F4" s="37" t="s">
        <v>629</v>
      </c>
      <c r="G4" s="37"/>
      <c r="H4" s="37"/>
    </row>
    <row r="5" ht="18.75" customHeight="1" spans="1:8">
      <c r="A5" s="37"/>
      <c r="B5" s="37"/>
      <c r="C5" s="37"/>
      <c r="D5" s="37"/>
      <c r="E5" s="37"/>
      <c r="F5" s="37" t="s">
        <v>500</v>
      </c>
      <c r="G5" s="37" t="s">
        <v>630</v>
      </c>
      <c r="H5" s="37" t="s">
        <v>631</v>
      </c>
    </row>
    <row r="6" ht="18.75" customHeight="1" spans="1:8">
      <c r="A6" s="38" t="s">
        <v>139</v>
      </c>
      <c r="B6" s="38" t="s">
        <v>140</v>
      </c>
      <c r="C6" s="38" t="s">
        <v>141</v>
      </c>
      <c r="D6" s="38" t="s">
        <v>142</v>
      </c>
      <c r="E6" s="38" t="s">
        <v>143</v>
      </c>
      <c r="F6" s="38" t="s">
        <v>144</v>
      </c>
      <c r="G6" s="38" t="s">
        <v>632</v>
      </c>
      <c r="H6" s="38" t="s">
        <v>633</v>
      </c>
    </row>
    <row r="7" ht="29.9" customHeight="1" spans="1:8">
      <c r="A7" s="39" t="s">
        <v>45</v>
      </c>
      <c r="B7" s="39" t="s">
        <v>634</v>
      </c>
      <c r="C7" s="39" t="s">
        <v>635</v>
      </c>
      <c r="D7" s="39" t="s">
        <v>636</v>
      </c>
      <c r="E7" s="37" t="s">
        <v>637</v>
      </c>
      <c r="F7" s="40">
        <v>1</v>
      </c>
      <c r="G7" s="41">
        <v>2000000</v>
      </c>
      <c r="H7" s="41">
        <v>2000000</v>
      </c>
    </row>
    <row r="8" ht="29.9" customHeight="1" spans="1:8">
      <c r="A8" s="39" t="s">
        <v>45</v>
      </c>
      <c r="B8" s="39" t="s">
        <v>634</v>
      </c>
      <c r="C8" s="39" t="s">
        <v>638</v>
      </c>
      <c r="D8" s="39" t="s">
        <v>639</v>
      </c>
      <c r="E8" s="37" t="s">
        <v>380</v>
      </c>
      <c r="F8" s="40">
        <v>1</v>
      </c>
      <c r="G8" s="41">
        <v>150000</v>
      </c>
      <c r="H8" s="41">
        <v>150000</v>
      </c>
    </row>
    <row r="9" ht="29.9" customHeight="1" spans="1:8">
      <c r="A9" s="39" t="s">
        <v>45</v>
      </c>
      <c r="B9" s="39" t="s">
        <v>634</v>
      </c>
      <c r="C9" s="39" t="s">
        <v>638</v>
      </c>
      <c r="D9" s="39" t="s">
        <v>640</v>
      </c>
      <c r="E9" s="37" t="s">
        <v>637</v>
      </c>
      <c r="F9" s="40">
        <v>1</v>
      </c>
      <c r="G9" s="41">
        <v>50000</v>
      </c>
      <c r="H9" s="41">
        <v>50000</v>
      </c>
    </row>
    <row r="10" ht="29.9" customHeight="1" spans="1:8">
      <c r="A10" s="39" t="s">
        <v>45</v>
      </c>
      <c r="B10" s="39" t="s">
        <v>634</v>
      </c>
      <c r="C10" s="39" t="s">
        <v>638</v>
      </c>
      <c r="D10" s="39" t="s">
        <v>641</v>
      </c>
      <c r="E10" s="37" t="s">
        <v>637</v>
      </c>
      <c r="F10" s="40">
        <v>1</v>
      </c>
      <c r="G10" s="41">
        <v>20000</v>
      </c>
      <c r="H10" s="41">
        <v>20000</v>
      </c>
    </row>
    <row r="11" ht="29.9" customHeight="1" spans="1:8">
      <c r="A11" s="39" t="s">
        <v>45</v>
      </c>
      <c r="B11" s="39" t="s">
        <v>634</v>
      </c>
      <c r="C11" s="39" t="s">
        <v>638</v>
      </c>
      <c r="D11" s="39" t="s">
        <v>642</v>
      </c>
      <c r="E11" s="37" t="s">
        <v>637</v>
      </c>
      <c r="F11" s="40">
        <v>1</v>
      </c>
      <c r="G11" s="41">
        <v>250000</v>
      </c>
      <c r="H11" s="41">
        <v>250000</v>
      </c>
    </row>
    <row r="12" ht="29.9" customHeight="1" spans="1:8">
      <c r="A12" s="39" t="s">
        <v>45</v>
      </c>
      <c r="B12" s="39" t="s">
        <v>634</v>
      </c>
      <c r="C12" s="39" t="s">
        <v>638</v>
      </c>
      <c r="D12" s="39" t="s">
        <v>643</v>
      </c>
      <c r="E12" s="37" t="s">
        <v>380</v>
      </c>
      <c r="F12" s="40">
        <v>1</v>
      </c>
      <c r="G12" s="41">
        <v>250000</v>
      </c>
      <c r="H12" s="41">
        <v>250000</v>
      </c>
    </row>
    <row r="13" ht="29.9" customHeight="1" spans="1:8">
      <c r="A13" s="39" t="s">
        <v>45</v>
      </c>
      <c r="B13" s="39" t="s">
        <v>634</v>
      </c>
      <c r="C13" s="39" t="s">
        <v>638</v>
      </c>
      <c r="D13" s="39" t="s">
        <v>644</v>
      </c>
      <c r="E13" s="37" t="s">
        <v>380</v>
      </c>
      <c r="F13" s="40">
        <v>1</v>
      </c>
      <c r="G13" s="41">
        <v>50000</v>
      </c>
      <c r="H13" s="41">
        <v>50000</v>
      </c>
    </row>
    <row r="14" ht="29.9" customHeight="1" spans="1:8">
      <c r="A14" s="39" t="s">
        <v>45</v>
      </c>
      <c r="B14" s="39" t="s">
        <v>634</v>
      </c>
      <c r="C14" s="39" t="s">
        <v>638</v>
      </c>
      <c r="D14" s="39" t="s">
        <v>645</v>
      </c>
      <c r="E14" s="37" t="s">
        <v>637</v>
      </c>
      <c r="F14" s="40">
        <v>1</v>
      </c>
      <c r="G14" s="41">
        <v>99500</v>
      </c>
      <c r="H14" s="41">
        <v>99500</v>
      </c>
    </row>
    <row r="15" ht="29.9" customHeight="1" spans="1:8">
      <c r="A15" s="39" t="s">
        <v>45</v>
      </c>
      <c r="B15" s="39" t="s">
        <v>634</v>
      </c>
      <c r="C15" s="39" t="s">
        <v>638</v>
      </c>
      <c r="D15" s="39" t="s">
        <v>646</v>
      </c>
      <c r="E15" s="37" t="s">
        <v>637</v>
      </c>
      <c r="F15" s="40">
        <v>500</v>
      </c>
      <c r="G15" s="41">
        <v>6000</v>
      </c>
      <c r="H15" s="41">
        <v>3000000</v>
      </c>
    </row>
    <row r="16" ht="29.9" customHeight="1" spans="1:8">
      <c r="A16" s="39" t="s">
        <v>45</v>
      </c>
      <c r="B16" s="39" t="s">
        <v>634</v>
      </c>
      <c r="C16" s="39" t="s">
        <v>638</v>
      </c>
      <c r="D16" s="39" t="s">
        <v>647</v>
      </c>
      <c r="E16" s="37" t="s">
        <v>637</v>
      </c>
      <c r="F16" s="40">
        <v>1</v>
      </c>
      <c r="G16" s="41">
        <v>269952</v>
      </c>
      <c r="H16" s="41">
        <v>269952</v>
      </c>
    </row>
    <row r="17" ht="29.9" customHeight="1" spans="1:8">
      <c r="A17" s="39" t="s">
        <v>45</v>
      </c>
      <c r="B17" s="39" t="s">
        <v>634</v>
      </c>
      <c r="C17" s="39" t="s">
        <v>648</v>
      </c>
      <c r="D17" s="39" t="s">
        <v>649</v>
      </c>
      <c r="E17" s="37" t="s">
        <v>650</v>
      </c>
      <c r="F17" s="40">
        <v>1</v>
      </c>
      <c r="G17" s="41">
        <v>8000</v>
      </c>
      <c r="H17" s="41">
        <v>8000</v>
      </c>
    </row>
    <row r="18" ht="29.9" customHeight="1" spans="1:8">
      <c r="A18" s="39" t="s">
        <v>45</v>
      </c>
      <c r="B18" s="39" t="s">
        <v>634</v>
      </c>
      <c r="C18" s="39" t="s">
        <v>651</v>
      </c>
      <c r="D18" s="39" t="s">
        <v>652</v>
      </c>
      <c r="E18" s="37" t="s">
        <v>650</v>
      </c>
      <c r="F18" s="40">
        <v>5</v>
      </c>
      <c r="G18" s="41">
        <v>8000</v>
      </c>
      <c r="H18" s="41">
        <v>40000</v>
      </c>
    </row>
    <row r="19" ht="29.9" customHeight="1" spans="1:8">
      <c r="A19" s="39" t="s">
        <v>45</v>
      </c>
      <c r="B19" s="39" t="s">
        <v>634</v>
      </c>
      <c r="C19" s="39" t="s">
        <v>653</v>
      </c>
      <c r="D19" s="39" t="s">
        <v>654</v>
      </c>
      <c r="E19" s="37" t="s">
        <v>579</v>
      </c>
      <c r="F19" s="40">
        <v>4</v>
      </c>
      <c r="G19" s="41">
        <v>400000</v>
      </c>
      <c r="H19" s="41">
        <v>1600000</v>
      </c>
    </row>
    <row r="20" ht="29.9" customHeight="1" spans="1:8">
      <c r="A20" s="39" t="s">
        <v>45</v>
      </c>
      <c r="B20" s="39" t="s">
        <v>634</v>
      </c>
      <c r="C20" s="39" t="s">
        <v>655</v>
      </c>
      <c r="D20" s="39" t="s">
        <v>656</v>
      </c>
      <c r="E20" s="37" t="s">
        <v>650</v>
      </c>
      <c r="F20" s="40">
        <v>2</v>
      </c>
      <c r="G20" s="41">
        <v>150000</v>
      </c>
      <c r="H20" s="41">
        <v>300000</v>
      </c>
    </row>
    <row r="21" ht="29.9" customHeight="1" spans="1:8">
      <c r="A21" s="39" t="s">
        <v>45</v>
      </c>
      <c r="B21" s="39" t="s">
        <v>634</v>
      </c>
      <c r="C21" s="39" t="s">
        <v>655</v>
      </c>
      <c r="D21" s="39" t="s">
        <v>657</v>
      </c>
      <c r="E21" s="37" t="s">
        <v>650</v>
      </c>
      <c r="F21" s="40">
        <v>5</v>
      </c>
      <c r="G21" s="41">
        <v>2000</v>
      </c>
      <c r="H21" s="41">
        <v>10000</v>
      </c>
    </row>
    <row r="22" ht="29.9" customHeight="1" spans="1:8">
      <c r="A22" s="39" t="s">
        <v>45</v>
      </c>
      <c r="B22" s="39" t="s">
        <v>634</v>
      </c>
      <c r="C22" s="39" t="s">
        <v>655</v>
      </c>
      <c r="D22" s="39" t="s">
        <v>658</v>
      </c>
      <c r="E22" s="37" t="s">
        <v>650</v>
      </c>
      <c r="F22" s="40">
        <v>1</v>
      </c>
      <c r="G22" s="41">
        <v>50000</v>
      </c>
      <c r="H22" s="41">
        <v>50000</v>
      </c>
    </row>
    <row r="23" ht="29.9" customHeight="1" spans="1:8">
      <c r="A23" s="39" t="s">
        <v>45</v>
      </c>
      <c r="B23" s="39" t="s">
        <v>634</v>
      </c>
      <c r="C23" s="39" t="s">
        <v>655</v>
      </c>
      <c r="D23" s="39" t="s">
        <v>659</v>
      </c>
      <c r="E23" s="37" t="s">
        <v>650</v>
      </c>
      <c r="F23" s="40">
        <v>1</v>
      </c>
      <c r="G23" s="41">
        <v>120000</v>
      </c>
      <c r="H23" s="41">
        <v>120000</v>
      </c>
    </row>
    <row r="24" ht="29.9" customHeight="1" spans="1:8">
      <c r="A24" s="39" t="s">
        <v>45</v>
      </c>
      <c r="B24" s="39" t="s">
        <v>634</v>
      </c>
      <c r="C24" s="39" t="s">
        <v>660</v>
      </c>
      <c r="D24" s="39" t="s">
        <v>661</v>
      </c>
      <c r="E24" s="37" t="s">
        <v>650</v>
      </c>
      <c r="F24" s="40">
        <v>1</v>
      </c>
      <c r="G24" s="41">
        <v>8000</v>
      </c>
      <c r="H24" s="41">
        <v>8000</v>
      </c>
    </row>
    <row r="25" ht="29.9" customHeight="1" spans="1:8">
      <c r="A25" s="39" t="s">
        <v>45</v>
      </c>
      <c r="B25" s="39" t="s">
        <v>634</v>
      </c>
      <c r="C25" s="39" t="s">
        <v>660</v>
      </c>
      <c r="D25" s="39" t="s">
        <v>662</v>
      </c>
      <c r="E25" s="37" t="s">
        <v>650</v>
      </c>
      <c r="F25" s="40">
        <v>1</v>
      </c>
      <c r="G25" s="41">
        <v>50000</v>
      </c>
      <c r="H25" s="41">
        <v>50000</v>
      </c>
    </row>
    <row r="26" ht="29.9" customHeight="1" spans="1:8">
      <c r="A26" s="39" t="s">
        <v>45</v>
      </c>
      <c r="B26" s="39" t="s">
        <v>634</v>
      </c>
      <c r="C26" s="39" t="s">
        <v>663</v>
      </c>
      <c r="D26" s="39" t="s">
        <v>664</v>
      </c>
      <c r="E26" s="37" t="s">
        <v>650</v>
      </c>
      <c r="F26" s="40">
        <v>2</v>
      </c>
      <c r="G26" s="41">
        <v>15000</v>
      </c>
      <c r="H26" s="41">
        <v>30000</v>
      </c>
    </row>
    <row r="27" ht="29.9" customHeight="1" spans="1:8">
      <c r="A27" s="39" t="s">
        <v>45</v>
      </c>
      <c r="B27" s="39" t="s">
        <v>634</v>
      </c>
      <c r="C27" s="39" t="s">
        <v>665</v>
      </c>
      <c r="D27" s="39" t="s">
        <v>666</v>
      </c>
      <c r="E27" s="37" t="s">
        <v>650</v>
      </c>
      <c r="F27" s="40">
        <v>2</v>
      </c>
      <c r="G27" s="41">
        <v>18000</v>
      </c>
      <c r="H27" s="41">
        <v>36000</v>
      </c>
    </row>
    <row r="28" ht="29.9" customHeight="1" spans="1:8">
      <c r="A28" s="39" t="s">
        <v>45</v>
      </c>
      <c r="B28" s="39" t="s">
        <v>634</v>
      </c>
      <c r="C28" s="39" t="s">
        <v>667</v>
      </c>
      <c r="D28" s="39" t="s">
        <v>668</v>
      </c>
      <c r="E28" s="37" t="s">
        <v>650</v>
      </c>
      <c r="F28" s="40">
        <v>3</v>
      </c>
      <c r="G28" s="41">
        <v>25000</v>
      </c>
      <c r="H28" s="41">
        <v>75000</v>
      </c>
    </row>
    <row r="29" ht="29.9" customHeight="1" spans="1:8">
      <c r="A29" s="39" t="s">
        <v>45</v>
      </c>
      <c r="B29" s="39" t="s">
        <v>634</v>
      </c>
      <c r="C29" s="39" t="s">
        <v>667</v>
      </c>
      <c r="D29" s="39" t="s">
        <v>669</v>
      </c>
      <c r="E29" s="37" t="s">
        <v>650</v>
      </c>
      <c r="F29" s="40">
        <v>2</v>
      </c>
      <c r="G29" s="41">
        <v>80000</v>
      </c>
      <c r="H29" s="41">
        <v>160000</v>
      </c>
    </row>
    <row r="30" ht="29.9" customHeight="1" spans="1:8">
      <c r="A30" s="39" t="s">
        <v>45</v>
      </c>
      <c r="B30" s="39" t="s">
        <v>634</v>
      </c>
      <c r="C30" s="39" t="s">
        <v>670</v>
      </c>
      <c r="D30" s="39" t="s">
        <v>671</v>
      </c>
      <c r="E30" s="37" t="s">
        <v>650</v>
      </c>
      <c r="F30" s="40">
        <v>2</v>
      </c>
      <c r="G30" s="41">
        <v>9000</v>
      </c>
      <c r="H30" s="41">
        <v>18000</v>
      </c>
    </row>
    <row r="31" ht="29.9" customHeight="1" spans="1:8">
      <c r="A31" s="39" t="s">
        <v>45</v>
      </c>
      <c r="B31" s="39" t="s">
        <v>634</v>
      </c>
      <c r="C31" s="39" t="s">
        <v>672</v>
      </c>
      <c r="D31" s="39" t="s">
        <v>673</v>
      </c>
      <c r="E31" s="37" t="s">
        <v>650</v>
      </c>
      <c r="F31" s="40">
        <v>1</v>
      </c>
      <c r="G31" s="41">
        <v>58000</v>
      </c>
      <c r="H31" s="41">
        <v>58000</v>
      </c>
    </row>
    <row r="32" ht="29.9" customHeight="1" spans="1:8">
      <c r="A32" s="39" t="s">
        <v>45</v>
      </c>
      <c r="B32" s="39" t="s">
        <v>634</v>
      </c>
      <c r="C32" s="39" t="s">
        <v>672</v>
      </c>
      <c r="D32" s="39" t="s">
        <v>674</v>
      </c>
      <c r="E32" s="37" t="s">
        <v>650</v>
      </c>
      <c r="F32" s="40">
        <v>1</v>
      </c>
      <c r="G32" s="41">
        <v>98000</v>
      </c>
      <c r="H32" s="41">
        <v>98000</v>
      </c>
    </row>
    <row r="33" ht="29.9" customHeight="1" spans="1:8">
      <c r="A33" s="39" t="s">
        <v>45</v>
      </c>
      <c r="B33" s="39" t="s">
        <v>634</v>
      </c>
      <c r="C33" s="39" t="s">
        <v>672</v>
      </c>
      <c r="D33" s="39" t="s">
        <v>675</v>
      </c>
      <c r="E33" s="37" t="s">
        <v>650</v>
      </c>
      <c r="F33" s="40">
        <v>1</v>
      </c>
      <c r="G33" s="41">
        <v>56000</v>
      </c>
      <c r="H33" s="41">
        <v>56000</v>
      </c>
    </row>
    <row r="34" ht="29.9" customHeight="1" spans="1:8">
      <c r="A34" s="39" t="s">
        <v>45</v>
      </c>
      <c r="B34" s="39" t="s">
        <v>634</v>
      </c>
      <c r="C34" s="39" t="s">
        <v>672</v>
      </c>
      <c r="D34" s="39" t="s">
        <v>676</v>
      </c>
      <c r="E34" s="37" t="s">
        <v>650</v>
      </c>
      <c r="F34" s="40">
        <v>1</v>
      </c>
      <c r="G34" s="41">
        <v>25000</v>
      </c>
      <c r="H34" s="41">
        <v>25000</v>
      </c>
    </row>
    <row r="35" ht="29.9" customHeight="1" spans="1:8">
      <c r="A35" s="39" t="s">
        <v>45</v>
      </c>
      <c r="B35" s="39" t="s">
        <v>634</v>
      </c>
      <c r="C35" s="39" t="s">
        <v>677</v>
      </c>
      <c r="D35" s="39" t="s">
        <v>678</v>
      </c>
      <c r="E35" s="37" t="s">
        <v>650</v>
      </c>
      <c r="F35" s="40">
        <v>3</v>
      </c>
      <c r="G35" s="41">
        <v>1150</v>
      </c>
      <c r="H35" s="41">
        <v>3450</v>
      </c>
    </row>
    <row r="36" ht="29.9" customHeight="1" spans="1:8">
      <c r="A36" s="39" t="s">
        <v>45</v>
      </c>
      <c r="B36" s="39" t="s">
        <v>634</v>
      </c>
      <c r="C36" s="39" t="s">
        <v>677</v>
      </c>
      <c r="D36" s="39" t="s">
        <v>679</v>
      </c>
      <c r="E36" s="37" t="s">
        <v>637</v>
      </c>
      <c r="F36" s="40">
        <v>1</v>
      </c>
      <c r="G36" s="41">
        <v>1000000</v>
      </c>
      <c r="H36" s="41">
        <v>1000000</v>
      </c>
    </row>
    <row r="37" ht="29.9" customHeight="1" spans="1:8">
      <c r="A37" s="39" t="s">
        <v>45</v>
      </c>
      <c r="B37" s="39" t="s">
        <v>634</v>
      </c>
      <c r="C37" s="39" t="s">
        <v>680</v>
      </c>
      <c r="D37" s="39" t="s">
        <v>681</v>
      </c>
      <c r="E37" s="37" t="s">
        <v>650</v>
      </c>
      <c r="F37" s="40">
        <v>4</v>
      </c>
      <c r="G37" s="41">
        <v>15000</v>
      </c>
      <c r="H37" s="41">
        <v>60000</v>
      </c>
    </row>
    <row r="38" ht="29.9" customHeight="1" spans="1:8">
      <c r="A38" s="39" t="s">
        <v>45</v>
      </c>
      <c r="B38" s="39" t="s">
        <v>634</v>
      </c>
      <c r="C38" s="39" t="s">
        <v>680</v>
      </c>
      <c r="D38" s="39" t="s">
        <v>681</v>
      </c>
      <c r="E38" s="37" t="s">
        <v>650</v>
      </c>
      <c r="F38" s="40">
        <v>11</v>
      </c>
      <c r="G38" s="41">
        <v>50000</v>
      </c>
      <c r="H38" s="41">
        <v>550000</v>
      </c>
    </row>
    <row r="39" ht="29.9" customHeight="1" spans="1:8">
      <c r="A39" s="39" t="s">
        <v>45</v>
      </c>
      <c r="B39" s="39" t="s">
        <v>634</v>
      </c>
      <c r="C39" s="39" t="s">
        <v>680</v>
      </c>
      <c r="D39" s="39" t="s">
        <v>682</v>
      </c>
      <c r="E39" s="37" t="s">
        <v>650</v>
      </c>
      <c r="F39" s="40">
        <v>5</v>
      </c>
      <c r="G39" s="41">
        <v>20000</v>
      </c>
      <c r="H39" s="41">
        <v>100000</v>
      </c>
    </row>
    <row r="40" ht="29.9" customHeight="1" spans="1:8">
      <c r="A40" s="39" t="s">
        <v>45</v>
      </c>
      <c r="B40" s="39" t="s">
        <v>634</v>
      </c>
      <c r="C40" s="39" t="s">
        <v>680</v>
      </c>
      <c r="D40" s="39" t="s">
        <v>683</v>
      </c>
      <c r="E40" s="37" t="s">
        <v>650</v>
      </c>
      <c r="F40" s="40">
        <v>10</v>
      </c>
      <c r="G40" s="41">
        <v>24000</v>
      </c>
      <c r="H40" s="41">
        <v>240000</v>
      </c>
    </row>
    <row r="41" ht="29.9" customHeight="1" spans="1:8">
      <c r="A41" s="39" t="s">
        <v>45</v>
      </c>
      <c r="B41" s="39" t="s">
        <v>634</v>
      </c>
      <c r="C41" s="39" t="s">
        <v>680</v>
      </c>
      <c r="D41" s="39" t="s">
        <v>684</v>
      </c>
      <c r="E41" s="37" t="s">
        <v>637</v>
      </c>
      <c r="F41" s="40">
        <v>3</v>
      </c>
      <c r="G41" s="41">
        <v>190000</v>
      </c>
      <c r="H41" s="41">
        <v>570000</v>
      </c>
    </row>
    <row r="42" ht="29.9" customHeight="1" spans="1:8">
      <c r="A42" s="39" t="s">
        <v>45</v>
      </c>
      <c r="B42" s="39" t="s">
        <v>634</v>
      </c>
      <c r="C42" s="39" t="s">
        <v>680</v>
      </c>
      <c r="D42" s="39" t="s">
        <v>685</v>
      </c>
      <c r="E42" s="37" t="s">
        <v>650</v>
      </c>
      <c r="F42" s="40">
        <v>5</v>
      </c>
      <c r="G42" s="41">
        <v>18000</v>
      </c>
      <c r="H42" s="41">
        <v>90000</v>
      </c>
    </row>
    <row r="43" ht="29.9" customHeight="1" spans="1:8">
      <c r="A43" s="39" t="s">
        <v>45</v>
      </c>
      <c r="B43" s="39" t="s">
        <v>634</v>
      </c>
      <c r="C43" s="39" t="s">
        <v>680</v>
      </c>
      <c r="D43" s="39" t="s">
        <v>686</v>
      </c>
      <c r="E43" s="37" t="s">
        <v>650</v>
      </c>
      <c r="F43" s="40">
        <v>20</v>
      </c>
      <c r="G43" s="41">
        <v>33000</v>
      </c>
      <c r="H43" s="41">
        <v>660000</v>
      </c>
    </row>
    <row r="44" ht="29.9" customHeight="1" spans="1:8">
      <c r="A44" s="39" t="s">
        <v>45</v>
      </c>
      <c r="B44" s="39" t="s">
        <v>634</v>
      </c>
      <c r="C44" s="39" t="s">
        <v>680</v>
      </c>
      <c r="D44" s="39" t="s">
        <v>687</v>
      </c>
      <c r="E44" s="37" t="s">
        <v>650</v>
      </c>
      <c r="F44" s="40">
        <v>2</v>
      </c>
      <c r="G44" s="41">
        <v>40000</v>
      </c>
      <c r="H44" s="41">
        <v>80000</v>
      </c>
    </row>
    <row r="45" ht="29.9" customHeight="1" spans="1:8">
      <c r="A45" s="39" t="s">
        <v>45</v>
      </c>
      <c r="B45" s="39" t="s">
        <v>634</v>
      </c>
      <c r="C45" s="39" t="s">
        <v>680</v>
      </c>
      <c r="D45" s="39" t="s">
        <v>688</v>
      </c>
      <c r="E45" s="37" t="s">
        <v>650</v>
      </c>
      <c r="F45" s="40">
        <v>6</v>
      </c>
      <c r="G45" s="41">
        <v>15000</v>
      </c>
      <c r="H45" s="41">
        <v>90000</v>
      </c>
    </row>
    <row r="46" ht="29.9" customHeight="1" spans="1:8">
      <c r="A46" s="39" t="s">
        <v>45</v>
      </c>
      <c r="B46" s="39" t="s">
        <v>634</v>
      </c>
      <c r="C46" s="39" t="s">
        <v>680</v>
      </c>
      <c r="D46" s="39" t="s">
        <v>689</v>
      </c>
      <c r="E46" s="37" t="s">
        <v>650</v>
      </c>
      <c r="F46" s="40">
        <v>1</v>
      </c>
      <c r="G46" s="41">
        <v>180000</v>
      </c>
      <c r="H46" s="41">
        <v>180000</v>
      </c>
    </row>
    <row r="47" ht="29.9" customHeight="1" spans="1:8">
      <c r="A47" s="39" t="s">
        <v>45</v>
      </c>
      <c r="B47" s="39" t="s">
        <v>634</v>
      </c>
      <c r="C47" s="39" t="s">
        <v>680</v>
      </c>
      <c r="D47" s="39" t="s">
        <v>690</v>
      </c>
      <c r="E47" s="37" t="s">
        <v>650</v>
      </c>
      <c r="F47" s="40">
        <v>1</v>
      </c>
      <c r="G47" s="41">
        <v>450000</v>
      </c>
      <c r="H47" s="41">
        <v>450000</v>
      </c>
    </row>
    <row r="48" ht="29.9" customHeight="1" spans="1:8">
      <c r="A48" s="39" t="s">
        <v>45</v>
      </c>
      <c r="B48" s="39" t="s">
        <v>634</v>
      </c>
      <c r="C48" s="39" t="s">
        <v>680</v>
      </c>
      <c r="D48" s="39" t="s">
        <v>691</v>
      </c>
      <c r="E48" s="37" t="s">
        <v>650</v>
      </c>
      <c r="F48" s="40">
        <v>1</v>
      </c>
      <c r="G48" s="41">
        <v>900000</v>
      </c>
      <c r="H48" s="41">
        <v>900000</v>
      </c>
    </row>
    <row r="49" ht="29.9" customHeight="1" spans="1:8">
      <c r="A49" s="39" t="s">
        <v>45</v>
      </c>
      <c r="B49" s="39" t="s">
        <v>634</v>
      </c>
      <c r="C49" s="39" t="s">
        <v>680</v>
      </c>
      <c r="D49" s="39" t="s">
        <v>692</v>
      </c>
      <c r="E49" s="37" t="s">
        <v>650</v>
      </c>
      <c r="F49" s="40">
        <v>3</v>
      </c>
      <c r="G49" s="41">
        <v>70000</v>
      </c>
      <c r="H49" s="41">
        <v>210000</v>
      </c>
    </row>
    <row r="50" ht="29.9" customHeight="1" spans="1:8">
      <c r="A50" s="39" t="s">
        <v>45</v>
      </c>
      <c r="B50" s="39" t="s">
        <v>634</v>
      </c>
      <c r="C50" s="39" t="s">
        <v>680</v>
      </c>
      <c r="D50" s="39" t="s">
        <v>693</v>
      </c>
      <c r="E50" s="37" t="s">
        <v>650</v>
      </c>
      <c r="F50" s="40">
        <v>2</v>
      </c>
      <c r="G50" s="41">
        <v>80000</v>
      </c>
      <c r="H50" s="41">
        <v>160000</v>
      </c>
    </row>
    <row r="51" ht="29.9" customHeight="1" spans="1:8">
      <c r="A51" s="39" t="s">
        <v>45</v>
      </c>
      <c r="B51" s="39" t="s">
        <v>634</v>
      </c>
      <c r="C51" s="39" t="s">
        <v>680</v>
      </c>
      <c r="D51" s="39" t="s">
        <v>694</v>
      </c>
      <c r="E51" s="37" t="s">
        <v>650</v>
      </c>
      <c r="F51" s="40">
        <v>1</v>
      </c>
      <c r="G51" s="41">
        <v>3000</v>
      </c>
      <c r="H51" s="41">
        <v>3000</v>
      </c>
    </row>
    <row r="52" ht="29.9" customHeight="1" spans="1:8">
      <c r="A52" s="39" t="s">
        <v>45</v>
      </c>
      <c r="B52" s="39" t="s">
        <v>634</v>
      </c>
      <c r="C52" s="39" t="s">
        <v>680</v>
      </c>
      <c r="D52" s="39" t="s">
        <v>695</v>
      </c>
      <c r="E52" s="37" t="s">
        <v>650</v>
      </c>
      <c r="F52" s="40">
        <v>1</v>
      </c>
      <c r="G52" s="41">
        <v>720000</v>
      </c>
      <c r="H52" s="41">
        <v>720000</v>
      </c>
    </row>
    <row r="53" ht="29.9" customHeight="1" spans="1:8">
      <c r="A53" s="39" t="s">
        <v>45</v>
      </c>
      <c r="B53" s="39" t="s">
        <v>634</v>
      </c>
      <c r="C53" s="39" t="s">
        <v>680</v>
      </c>
      <c r="D53" s="39" t="s">
        <v>696</v>
      </c>
      <c r="E53" s="37" t="s">
        <v>650</v>
      </c>
      <c r="F53" s="40">
        <v>2</v>
      </c>
      <c r="G53" s="41">
        <v>20000</v>
      </c>
      <c r="H53" s="41">
        <v>40000</v>
      </c>
    </row>
    <row r="54" ht="29.9" customHeight="1" spans="1:8">
      <c r="A54" s="39" t="s">
        <v>45</v>
      </c>
      <c r="B54" s="39" t="s">
        <v>634</v>
      </c>
      <c r="C54" s="39" t="s">
        <v>680</v>
      </c>
      <c r="D54" s="39" t="s">
        <v>696</v>
      </c>
      <c r="E54" s="37" t="s">
        <v>650</v>
      </c>
      <c r="F54" s="40">
        <v>4</v>
      </c>
      <c r="G54" s="41">
        <v>16000</v>
      </c>
      <c r="H54" s="41">
        <v>64000</v>
      </c>
    </row>
    <row r="55" ht="29.9" customHeight="1" spans="1:8">
      <c r="A55" s="39" t="s">
        <v>45</v>
      </c>
      <c r="B55" s="39" t="s">
        <v>634</v>
      </c>
      <c r="C55" s="39" t="s">
        <v>680</v>
      </c>
      <c r="D55" s="39" t="s">
        <v>697</v>
      </c>
      <c r="E55" s="37" t="s">
        <v>650</v>
      </c>
      <c r="F55" s="40">
        <v>1</v>
      </c>
      <c r="G55" s="41">
        <v>46000</v>
      </c>
      <c r="H55" s="41">
        <v>46000</v>
      </c>
    </row>
    <row r="56" ht="29.9" customHeight="1" spans="1:8">
      <c r="A56" s="39" t="s">
        <v>45</v>
      </c>
      <c r="B56" s="39" t="s">
        <v>634</v>
      </c>
      <c r="C56" s="39" t="s">
        <v>680</v>
      </c>
      <c r="D56" s="39" t="s">
        <v>698</v>
      </c>
      <c r="E56" s="37" t="s">
        <v>650</v>
      </c>
      <c r="F56" s="40">
        <v>1</v>
      </c>
      <c r="G56" s="41">
        <v>2000</v>
      </c>
      <c r="H56" s="41">
        <v>2000</v>
      </c>
    </row>
    <row r="57" ht="29.9" customHeight="1" spans="1:8">
      <c r="A57" s="39" t="s">
        <v>45</v>
      </c>
      <c r="B57" s="39" t="s">
        <v>634</v>
      </c>
      <c r="C57" s="39" t="s">
        <v>680</v>
      </c>
      <c r="D57" s="39" t="s">
        <v>699</v>
      </c>
      <c r="E57" s="37" t="s">
        <v>650</v>
      </c>
      <c r="F57" s="40">
        <v>2</v>
      </c>
      <c r="G57" s="41">
        <v>90000</v>
      </c>
      <c r="H57" s="41">
        <v>180000</v>
      </c>
    </row>
    <row r="58" ht="29.9" customHeight="1" spans="1:8">
      <c r="A58" s="39" t="s">
        <v>45</v>
      </c>
      <c r="B58" s="39" t="s">
        <v>634</v>
      </c>
      <c r="C58" s="39" t="s">
        <v>680</v>
      </c>
      <c r="D58" s="39" t="s">
        <v>700</v>
      </c>
      <c r="E58" s="37" t="s">
        <v>650</v>
      </c>
      <c r="F58" s="40">
        <v>1</v>
      </c>
      <c r="G58" s="41">
        <v>26000</v>
      </c>
      <c r="H58" s="41">
        <v>26000</v>
      </c>
    </row>
    <row r="59" ht="29.9" customHeight="1" spans="1:8">
      <c r="A59" s="39" t="s">
        <v>45</v>
      </c>
      <c r="B59" s="39" t="s">
        <v>634</v>
      </c>
      <c r="C59" s="39" t="s">
        <v>680</v>
      </c>
      <c r="D59" s="39" t="s">
        <v>701</v>
      </c>
      <c r="E59" s="37" t="s">
        <v>650</v>
      </c>
      <c r="F59" s="40">
        <v>2</v>
      </c>
      <c r="G59" s="41">
        <v>100000</v>
      </c>
      <c r="H59" s="41">
        <v>200000</v>
      </c>
    </row>
    <row r="60" ht="29.9" customHeight="1" spans="1:8">
      <c r="A60" s="39" t="s">
        <v>45</v>
      </c>
      <c r="B60" s="39" t="s">
        <v>634</v>
      </c>
      <c r="C60" s="39" t="s">
        <v>680</v>
      </c>
      <c r="D60" s="39" t="s">
        <v>702</v>
      </c>
      <c r="E60" s="37" t="s">
        <v>650</v>
      </c>
      <c r="F60" s="40">
        <v>3</v>
      </c>
      <c r="G60" s="41">
        <v>34000</v>
      </c>
      <c r="H60" s="41">
        <v>102000</v>
      </c>
    </row>
    <row r="61" ht="29.9" customHeight="1" spans="1:8">
      <c r="A61" s="39" t="s">
        <v>45</v>
      </c>
      <c r="B61" s="39" t="s">
        <v>634</v>
      </c>
      <c r="C61" s="39" t="s">
        <v>680</v>
      </c>
      <c r="D61" s="39" t="s">
        <v>702</v>
      </c>
      <c r="E61" s="37" t="s">
        <v>650</v>
      </c>
      <c r="F61" s="40">
        <v>1</v>
      </c>
      <c r="G61" s="41">
        <v>40000</v>
      </c>
      <c r="H61" s="41">
        <v>40000</v>
      </c>
    </row>
    <row r="62" ht="29.9" customHeight="1" spans="1:8">
      <c r="A62" s="39" t="s">
        <v>45</v>
      </c>
      <c r="B62" s="39" t="s">
        <v>634</v>
      </c>
      <c r="C62" s="39" t="s">
        <v>680</v>
      </c>
      <c r="D62" s="39" t="s">
        <v>703</v>
      </c>
      <c r="E62" s="37" t="s">
        <v>650</v>
      </c>
      <c r="F62" s="40">
        <v>1</v>
      </c>
      <c r="G62" s="41">
        <v>350000</v>
      </c>
      <c r="H62" s="41">
        <v>350000</v>
      </c>
    </row>
    <row r="63" ht="29.9" customHeight="1" spans="1:8">
      <c r="A63" s="39" t="s">
        <v>45</v>
      </c>
      <c r="B63" s="39" t="s">
        <v>634</v>
      </c>
      <c r="C63" s="39" t="s">
        <v>680</v>
      </c>
      <c r="D63" s="39" t="s">
        <v>704</v>
      </c>
      <c r="E63" s="37" t="s">
        <v>650</v>
      </c>
      <c r="F63" s="40">
        <v>2</v>
      </c>
      <c r="G63" s="41">
        <v>150000</v>
      </c>
      <c r="H63" s="41">
        <v>300000</v>
      </c>
    </row>
    <row r="64" ht="29.9" customHeight="1" spans="1:8">
      <c r="A64" s="39" t="s">
        <v>45</v>
      </c>
      <c r="B64" s="39" t="s">
        <v>634</v>
      </c>
      <c r="C64" s="39" t="s">
        <v>680</v>
      </c>
      <c r="D64" s="39" t="s">
        <v>705</v>
      </c>
      <c r="E64" s="37" t="s">
        <v>650</v>
      </c>
      <c r="F64" s="40">
        <v>4</v>
      </c>
      <c r="G64" s="41">
        <v>55000</v>
      </c>
      <c r="H64" s="41">
        <v>220000</v>
      </c>
    </row>
    <row r="65" ht="29.9" customHeight="1" spans="1:8">
      <c r="A65" s="39" t="s">
        <v>45</v>
      </c>
      <c r="B65" s="39" t="s">
        <v>634</v>
      </c>
      <c r="C65" s="39" t="s">
        <v>680</v>
      </c>
      <c r="D65" s="39" t="s">
        <v>706</v>
      </c>
      <c r="E65" s="37" t="s">
        <v>650</v>
      </c>
      <c r="F65" s="40">
        <v>1</v>
      </c>
      <c r="G65" s="41">
        <v>5000</v>
      </c>
      <c r="H65" s="41">
        <v>5000</v>
      </c>
    </row>
    <row r="66" ht="29.9" customHeight="1" spans="1:8">
      <c r="A66" s="39" t="s">
        <v>45</v>
      </c>
      <c r="B66" s="39" t="s">
        <v>634</v>
      </c>
      <c r="C66" s="39" t="s">
        <v>680</v>
      </c>
      <c r="D66" s="39" t="s">
        <v>707</v>
      </c>
      <c r="E66" s="37" t="s">
        <v>637</v>
      </c>
      <c r="F66" s="40">
        <v>1</v>
      </c>
      <c r="G66" s="41">
        <v>12000</v>
      </c>
      <c r="H66" s="41">
        <v>12000</v>
      </c>
    </row>
    <row r="67" ht="29.9" customHeight="1" spans="1:8">
      <c r="A67" s="39" t="s">
        <v>45</v>
      </c>
      <c r="B67" s="39" t="s">
        <v>634</v>
      </c>
      <c r="C67" s="39" t="s">
        <v>680</v>
      </c>
      <c r="D67" s="39" t="s">
        <v>707</v>
      </c>
      <c r="E67" s="37" t="s">
        <v>650</v>
      </c>
      <c r="F67" s="40">
        <v>7</v>
      </c>
      <c r="G67" s="41">
        <v>20000</v>
      </c>
      <c r="H67" s="41">
        <v>140000</v>
      </c>
    </row>
    <row r="68" ht="29.9" customHeight="1" spans="1:8">
      <c r="A68" s="39" t="s">
        <v>45</v>
      </c>
      <c r="B68" s="39" t="s">
        <v>634</v>
      </c>
      <c r="C68" s="39" t="s">
        <v>680</v>
      </c>
      <c r="D68" s="39" t="s">
        <v>708</v>
      </c>
      <c r="E68" s="37" t="s">
        <v>650</v>
      </c>
      <c r="F68" s="40">
        <v>1</v>
      </c>
      <c r="G68" s="41">
        <v>30000</v>
      </c>
      <c r="H68" s="41">
        <v>30000</v>
      </c>
    </row>
    <row r="69" ht="29.9" customHeight="1" spans="1:8">
      <c r="A69" s="39" t="s">
        <v>45</v>
      </c>
      <c r="B69" s="39" t="s">
        <v>634</v>
      </c>
      <c r="C69" s="39" t="s">
        <v>680</v>
      </c>
      <c r="D69" s="39" t="s">
        <v>708</v>
      </c>
      <c r="E69" s="37" t="s">
        <v>650</v>
      </c>
      <c r="F69" s="40">
        <v>1</v>
      </c>
      <c r="G69" s="41">
        <v>30000</v>
      </c>
      <c r="H69" s="41">
        <v>30000</v>
      </c>
    </row>
    <row r="70" ht="29.9" customHeight="1" spans="1:8">
      <c r="A70" s="39" t="s">
        <v>45</v>
      </c>
      <c r="B70" s="39" t="s">
        <v>634</v>
      </c>
      <c r="C70" s="39" t="s">
        <v>680</v>
      </c>
      <c r="D70" s="39" t="s">
        <v>709</v>
      </c>
      <c r="E70" s="37" t="s">
        <v>650</v>
      </c>
      <c r="F70" s="40">
        <v>11</v>
      </c>
      <c r="G70" s="41">
        <v>12000</v>
      </c>
      <c r="H70" s="41">
        <v>132000</v>
      </c>
    </row>
    <row r="71" ht="29.9" customHeight="1" spans="1:8">
      <c r="A71" s="39" t="s">
        <v>45</v>
      </c>
      <c r="B71" s="39" t="s">
        <v>634</v>
      </c>
      <c r="C71" s="39" t="s">
        <v>680</v>
      </c>
      <c r="D71" s="39" t="s">
        <v>710</v>
      </c>
      <c r="E71" s="37" t="s">
        <v>650</v>
      </c>
      <c r="F71" s="40">
        <v>2</v>
      </c>
      <c r="G71" s="41">
        <v>14000</v>
      </c>
      <c r="H71" s="41">
        <v>28000</v>
      </c>
    </row>
    <row r="72" ht="29.9" customHeight="1" spans="1:8">
      <c r="A72" s="39" t="s">
        <v>45</v>
      </c>
      <c r="B72" s="39" t="s">
        <v>634</v>
      </c>
      <c r="C72" s="39" t="s">
        <v>680</v>
      </c>
      <c r="D72" s="39" t="s">
        <v>710</v>
      </c>
      <c r="E72" s="37" t="s">
        <v>650</v>
      </c>
      <c r="F72" s="40">
        <v>5</v>
      </c>
      <c r="G72" s="41">
        <v>15000</v>
      </c>
      <c r="H72" s="41">
        <v>75000</v>
      </c>
    </row>
    <row r="73" ht="29.9" customHeight="1" spans="1:8">
      <c r="A73" s="39" t="s">
        <v>45</v>
      </c>
      <c r="B73" s="39" t="s">
        <v>634</v>
      </c>
      <c r="C73" s="39" t="s">
        <v>680</v>
      </c>
      <c r="D73" s="39" t="s">
        <v>710</v>
      </c>
      <c r="E73" s="37" t="s">
        <v>650</v>
      </c>
      <c r="F73" s="40">
        <v>5</v>
      </c>
      <c r="G73" s="41">
        <v>15000</v>
      </c>
      <c r="H73" s="41">
        <v>75000</v>
      </c>
    </row>
    <row r="74" ht="29.9" customHeight="1" spans="1:8">
      <c r="A74" s="39" t="s">
        <v>45</v>
      </c>
      <c r="B74" s="39" t="s">
        <v>634</v>
      </c>
      <c r="C74" s="39" t="s">
        <v>680</v>
      </c>
      <c r="D74" s="39" t="s">
        <v>711</v>
      </c>
      <c r="E74" s="37" t="s">
        <v>650</v>
      </c>
      <c r="F74" s="40">
        <v>10</v>
      </c>
      <c r="G74" s="41">
        <v>1000</v>
      </c>
      <c r="H74" s="41">
        <v>10000</v>
      </c>
    </row>
    <row r="75" ht="29.9" customHeight="1" spans="1:8">
      <c r="A75" s="39" t="s">
        <v>45</v>
      </c>
      <c r="B75" s="39" t="s">
        <v>634</v>
      </c>
      <c r="C75" s="39" t="s">
        <v>712</v>
      </c>
      <c r="D75" s="39" t="s">
        <v>713</v>
      </c>
      <c r="E75" s="37" t="s">
        <v>650</v>
      </c>
      <c r="F75" s="40">
        <v>1</v>
      </c>
      <c r="G75" s="41">
        <v>1000000</v>
      </c>
      <c r="H75" s="41">
        <v>1000000</v>
      </c>
    </row>
    <row r="76" ht="29.9" customHeight="1" spans="1:8">
      <c r="A76" s="39" t="s">
        <v>45</v>
      </c>
      <c r="B76" s="39" t="s">
        <v>634</v>
      </c>
      <c r="C76" s="39" t="s">
        <v>712</v>
      </c>
      <c r="D76" s="39" t="s">
        <v>714</v>
      </c>
      <c r="E76" s="37" t="s">
        <v>650</v>
      </c>
      <c r="F76" s="40">
        <v>1</v>
      </c>
      <c r="G76" s="41">
        <v>32000</v>
      </c>
      <c r="H76" s="41">
        <v>32000</v>
      </c>
    </row>
    <row r="77" ht="29.9" customHeight="1" spans="1:8">
      <c r="A77" s="39" t="s">
        <v>45</v>
      </c>
      <c r="B77" s="39" t="s">
        <v>634</v>
      </c>
      <c r="C77" s="39" t="s">
        <v>712</v>
      </c>
      <c r="D77" s="39" t="s">
        <v>715</v>
      </c>
      <c r="E77" s="37" t="s">
        <v>650</v>
      </c>
      <c r="F77" s="40">
        <v>1</v>
      </c>
      <c r="G77" s="41">
        <v>750000</v>
      </c>
      <c r="H77" s="41">
        <v>750000</v>
      </c>
    </row>
    <row r="78" ht="29.9" customHeight="1" spans="1:8">
      <c r="A78" s="39" t="s">
        <v>45</v>
      </c>
      <c r="B78" s="39" t="s">
        <v>634</v>
      </c>
      <c r="C78" s="39" t="s">
        <v>712</v>
      </c>
      <c r="D78" s="39" t="s">
        <v>716</v>
      </c>
      <c r="E78" s="37" t="s">
        <v>650</v>
      </c>
      <c r="F78" s="40">
        <v>1</v>
      </c>
      <c r="G78" s="41">
        <v>2400000</v>
      </c>
      <c r="H78" s="41">
        <v>2400000</v>
      </c>
    </row>
    <row r="79" ht="29.9" customHeight="1" spans="1:8">
      <c r="A79" s="39" t="s">
        <v>45</v>
      </c>
      <c r="B79" s="39" t="s">
        <v>634</v>
      </c>
      <c r="C79" s="39" t="s">
        <v>712</v>
      </c>
      <c r="D79" s="39" t="s">
        <v>717</v>
      </c>
      <c r="E79" s="37" t="s">
        <v>637</v>
      </c>
      <c r="F79" s="40">
        <v>1</v>
      </c>
      <c r="G79" s="41">
        <v>88000</v>
      </c>
      <c r="H79" s="41">
        <v>88000</v>
      </c>
    </row>
    <row r="80" ht="29.9" customHeight="1" spans="1:8">
      <c r="A80" s="39" t="s">
        <v>45</v>
      </c>
      <c r="B80" s="39" t="s">
        <v>634</v>
      </c>
      <c r="C80" s="39" t="s">
        <v>712</v>
      </c>
      <c r="D80" s="39" t="s">
        <v>718</v>
      </c>
      <c r="E80" s="37" t="s">
        <v>650</v>
      </c>
      <c r="F80" s="40">
        <v>1</v>
      </c>
      <c r="G80" s="41">
        <v>3000000</v>
      </c>
      <c r="H80" s="41">
        <v>3000000</v>
      </c>
    </row>
    <row r="81" ht="29.9" customHeight="1" spans="1:8">
      <c r="A81" s="39" t="s">
        <v>45</v>
      </c>
      <c r="B81" s="39" t="s">
        <v>634</v>
      </c>
      <c r="C81" s="39" t="s">
        <v>719</v>
      </c>
      <c r="D81" s="39" t="s">
        <v>720</v>
      </c>
      <c r="E81" s="37" t="s">
        <v>650</v>
      </c>
      <c r="F81" s="40">
        <v>1</v>
      </c>
      <c r="G81" s="41">
        <v>600000</v>
      </c>
      <c r="H81" s="41">
        <v>600000</v>
      </c>
    </row>
    <row r="82" ht="29.9" customHeight="1" spans="1:8">
      <c r="A82" s="39" t="s">
        <v>45</v>
      </c>
      <c r="B82" s="39" t="s">
        <v>634</v>
      </c>
      <c r="C82" s="39" t="s">
        <v>719</v>
      </c>
      <c r="D82" s="39" t="s">
        <v>721</v>
      </c>
      <c r="E82" s="37" t="s">
        <v>650</v>
      </c>
      <c r="F82" s="40">
        <v>1</v>
      </c>
      <c r="G82" s="41">
        <v>850000</v>
      </c>
      <c r="H82" s="41">
        <v>850000</v>
      </c>
    </row>
    <row r="83" ht="29.9" customHeight="1" spans="1:8">
      <c r="A83" s="39" t="s">
        <v>45</v>
      </c>
      <c r="B83" s="39" t="s">
        <v>634</v>
      </c>
      <c r="C83" s="39" t="s">
        <v>719</v>
      </c>
      <c r="D83" s="39" t="s">
        <v>722</v>
      </c>
      <c r="E83" s="37" t="s">
        <v>650</v>
      </c>
      <c r="F83" s="40">
        <v>1</v>
      </c>
      <c r="G83" s="41">
        <v>1150000</v>
      </c>
      <c r="H83" s="41">
        <v>1150000</v>
      </c>
    </row>
    <row r="84" ht="29.9" customHeight="1" spans="1:8">
      <c r="A84" s="39" t="s">
        <v>45</v>
      </c>
      <c r="B84" s="39" t="s">
        <v>634</v>
      </c>
      <c r="C84" s="39" t="s">
        <v>719</v>
      </c>
      <c r="D84" s="39" t="s">
        <v>723</v>
      </c>
      <c r="E84" s="37" t="s">
        <v>650</v>
      </c>
      <c r="F84" s="40">
        <v>1</v>
      </c>
      <c r="G84" s="41">
        <v>3000000</v>
      </c>
      <c r="H84" s="41">
        <v>3000000</v>
      </c>
    </row>
    <row r="85" ht="29.9" customHeight="1" spans="1:8">
      <c r="A85" s="39" t="s">
        <v>45</v>
      </c>
      <c r="B85" s="39" t="s">
        <v>634</v>
      </c>
      <c r="C85" s="39" t="s">
        <v>719</v>
      </c>
      <c r="D85" s="39" t="s">
        <v>724</v>
      </c>
      <c r="E85" s="37" t="s">
        <v>650</v>
      </c>
      <c r="F85" s="40">
        <v>1</v>
      </c>
      <c r="G85" s="41">
        <v>3000000</v>
      </c>
      <c r="H85" s="41">
        <v>3000000</v>
      </c>
    </row>
    <row r="86" ht="29.9" customHeight="1" spans="1:8">
      <c r="A86" s="39" t="s">
        <v>45</v>
      </c>
      <c r="B86" s="39" t="s">
        <v>634</v>
      </c>
      <c r="C86" s="39" t="s">
        <v>719</v>
      </c>
      <c r="D86" s="39" t="s">
        <v>725</v>
      </c>
      <c r="E86" s="37" t="s">
        <v>650</v>
      </c>
      <c r="F86" s="40">
        <v>2</v>
      </c>
      <c r="G86" s="41">
        <v>3000000</v>
      </c>
      <c r="H86" s="41">
        <v>6000000</v>
      </c>
    </row>
    <row r="87" ht="29.9" customHeight="1" spans="1:8">
      <c r="A87" s="39" t="s">
        <v>45</v>
      </c>
      <c r="B87" s="39" t="s">
        <v>634</v>
      </c>
      <c r="C87" s="39" t="s">
        <v>719</v>
      </c>
      <c r="D87" s="39" t="s">
        <v>726</v>
      </c>
      <c r="E87" s="37" t="s">
        <v>650</v>
      </c>
      <c r="F87" s="40">
        <v>1</v>
      </c>
      <c r="G87" s="41">
        <v>40000</v>
      </c>
      <c r="H87" s="41">
        <v>40000</v>
      </c>
    </row>
    <row r="88" ht="29.9" customHeight="1" spans="1:8">
      <c r="A88" s="39" t="s">
        <v>45</v>
      </c>
      <c r="B88" s="39" t="s">
        <v>634</v>
      </c>
      <c r="C88" s="39" t="s">
        <v>719</v>
      </c>
      <c r="D88" s="39" t="s">
        <v>727</v>
      </c>
      <c r="E88" s="37" t="s">
        <v>650</v>
      </c>
      <c r="F88" s="40">
        <v>2</v>
      </c>
      <c r="G88" s="41">
        <v>186000</v>
      </c>
      <c r="H88" s="41">
        <v>372000</v>
      </c>
    </row>
    <row r="89" ht="29.9" customHeight="1" spans="1:8">
      <c r="A89" s="39" t="s">
        <v>45</v>
      </c>
      <c r="B89" s="39" t="s">
        <v>634</v>
      </c>
      <c r="C89" s="39" t="s">
        <v>728</v>
      </c>
      <c r="D89" s="39" t="s">
        <v>729</v>
      </c>
      <c r="E89" s="37" t="s">
        <v>650</v>
      </c>
      <c r="F89" s="40">
        <v>1</v>
      </c>
      <c r="G89" s="41">
        <v>1800000</v>
      </c>
      <c r="H89" s="41">
        <v>1800000</v>
      </c>
    </row>
    <row r="90" ht="29.9" customHeight="1" spans="1:8">
      <c r="A90" s="39" t="s">
        <v>45</v>
      </c>
      <c r="B90" s="39" t="s">
        <v>634</v>
      </c>
      <c r="C90" s="39" t="s">
        <v>728</v>
      </c>
      <c r="D90" s="39" t="s">
        <v>730</v>
      </c>
      <c r="E90" s="37" t="s">
        <v>650</v>
      </c>
      <c r="F90" s="40">
        <v>1</v>
      </c>
      <c r="G90" s="41">
        <v>650000</v>
      </c>
      <c r="H90" s="41">
        <v>650000</v>
      </c>
    </row>
    <row r="91" ht="29.9" customHeight="1" spans="1:8">
      <c r="A91" s="39" t="s">
        <v>45</v>
      </c>
      <c r="B91" s="39" t="s">
        <v>634</v>
      </c>
      <c r="C91" s="39" t="s">
        <v>728</v>
      </c>
      <c r="D91" s="39" t="s">
        <v>731</v>
      </c>
      <c r="E91" s="37" t="s">
        <v>637</v>
      </c>
      <c r="F91" s="40">
        <v>2</v>
      </c>
      <c r="G91" s="41">
        <v>30000</v>
      </c>
      <c r="H91" s="41">
        <v>60000</v>
      </c>
    </row>
    <row r="92" ht="29.9" customHeight="1" spans="1:8">
      <c r="A92" s="39" t="s">
        <v>45</v>
      </c>
      <c r="B92" s="39" t="s">
        <v>634</v>
      </c>
      <c r="C92" s="39" t="s">
        <v>728</v>
      </c>
      <c r="D92" s="39" t="s">
        <v>732</v>
      </c>
      <c r="E92" s="37" t="s">
        <v>650</v>
      </c>
      <c r="F92" s="40">
        <v>1</v>
      </c>
      <c r="G92" s="41">
        <v>250000</v>
      </c>
      <c r="H92" s="41">
        <v>250000</v>
      </c>
    </row>
    <row r="93" ht="29.9" customHeight="1" spans="1:8">
      <c r="A93" s="39" t="s">
        <v>45</v>
      </c>
      <c r="B93" s="39" t="s">
        <v>634</v>
      </c>
      <c r="C93" s="39" t="s">
        <v>728</v>
      </c>
      <c r="D93" s="39" t="s">
        <v>733</v>
      </c>
      <c r="E93" s="37" t="s">
        <v>650</v>
      </c>
      <c r="F93" s="40">
        <v>1</v>
      </c>
      <c r="G93" s="41">
        <v>250000</v>
      </c>
      <c r="H93" s="41">
        <v>250000</v>
      </c>
    </row>
    <row r="94" ht="29.9" customHeight="1" spans="1:8">
      <c r="A94" s="39" t="s">
        <v>45</v>
      </c>
      <c r="B94" s="39" t="s">
        <v>634</v>
      </c>
      <c r="C94" s="39" t="s">
        <v>728</v>
      </c>
      <c r="D94" s="39" t="s">
        <v>734</v>
      </c>
      <c r="E94" s="37" t="s">
        <v>650</v>
      </c>
      <c r="F94" s="40">
        <v>1</v>
      </c>
      <c r="G94" s="41">
        <v>13000000</v>
      </c>
      <c r="H94" s="41">
        <v>13000000</v>
      </c>
    </row>
    <row r="95" ht="29.9" customHeight="1" spans="1:8">
      <c r="A95" s="39" t="s">
        <v>45</v>
      </c>
      <c r="B95" s="39" t="s">
        <v>634</v>
      </c>
      <c r="C95" s="39" t="s">
        <v>735</v>
      </c>
      <c r="D95" s="39" t="s">
        <v>736</v>
      </c>
      <c r="E95" s="37" t="s">
        <v>650</v>
      </c>
      <c r="F95" s="40">
        <v>1</v>
      </c>
      <c r="G95" s="41">
        <v>1100000</v>
      </c>
      <c r="H95" s="41">
        <v>1100000</v>
      </c>
    </row>
    <row r="96" ht="29.9" customHeight="1" spans="1:8">
      <c r="A96" s="39" t="s">
        <v>45</v>
      </c>
      <c r="B96" s="39" t="s">
        <v>634</v>
      </c>
      <c r="C96" s="39" t="s">
        <v>735</v>
      </c>
      <c r="D96" s="39" t="s">
        <v>737</v>
      </c>
      <c r="E96" s="37" t="s">
        <v>637</v>
      </c>
      <c r="F96" s="40">
        <v>1</v>
      </c>
      <c r="G96" s="41">
        <v>5000000</v>
      </c>
      <c r="H96" s="41">
        <v>5000000</v>
      </c>
    </row>
    <row r="97" ht="29.9" customHeight="1" spans="1:8">
      <c r="A97" s="39" t="s">
        <v>45</v>
      </c>
      <c r="B97" s="39" t="s">
        <v>634</v>
      </c>
      <c r="C97" s="39" t="s">
        <v>735</v>
      </c>
      <c r="D97" s="39" t="s">
        <v>738</v>
      </c>
      <c r="E97" s="37" t="s">
        <v>650</v>
      </c>
      <c r="F97" s="40">
        <v>1</v>
      </c>
      <c r="G97" s="41">
        <v>1000000</v>
      </c>
      <c r="H97" s="41">
        <v>1000000</v>
      </c>
    </row>
    <row r="98" ht="29.9" customHeight="1" spans="1:8">
      <c r="A98" s="39" t="s">
        <v>45</v>
      </c>
      <c r="B98" s="39" t="s">
        <v>634</v>
      </c>
      <c r="C98" s="39" t="s">
        <v>735</v>
      </c>
      <c r="D98" s="39" t="s">
        <v>739</v>
      </c>
      <c r="E98" s="37" t="s">
        <v>650</v>
      </c>
      <c r="F98" s="40">
        <v>2</v>
      </c>
      <c r="G98" s="41">
        <v>1000000</v>
      </c>
      <c r="H98" s="41">
        <v>2000000</v>
      </c>
    </row>
    <row r="99" ht="29.9" customHeight="1" spans="1:8">
      <c r="A99" s="39" t="s">
        <v>45</v>
      </c>
      <c r="B99" s="39" t="s">
        <v>634</v>
      </c>
      <c r="C99" s="39" t="s">
        <v>735</v>
      </c>
      <c r="D99" s="39" t="s">
        <v>740</v>
      </c>
      <c r="E99" s="37" t="s">
        <v>650</v>
      </c>
      <c r="F99" s="40">
        <v>1</v>
      </c>
      <c r="G99" s="41">
        <v>25000</v>
      </c>
      <c r="H99" s="41">
        <v>25000</v>
      </c>
    </row>
    <row r="100" ht="29.9" customHeight="1" spans="1:8">
      <c r="A100" s="39" t="s">
        <v>45</v>
      </c>
      <c r="B100" s="39" t="s">
        <v>634</v>
      </c>
      <c r="C100" s="39" t="s">
        <v>735</v>
      </c>
      <c r="D100" s="39" t="s">
        <v>741</v>
      </c>
      <c r="E100" s="37" t="s">
        <v>650</v>
      </c>
      <c r="F100" s="40">
        <v>5</v>
      </c>
      <c r="G100" s="41">
        <v>480000</v>
      </c>
      <c r="H100" s="41">
        <v>2400000</v>
      </c>
    </row>
    <row r="101" ht="29.9" customHeight="1" spans="1:8">
      <c r="A101" s="39" t="s">
        <v>45</v>
      </c>
      <c r="B101" s="39" t="s">
        <v>634</v>
      </c>
      <c r="C101" s="39" t="s">
        <v>735</v>
      </c>
      <c r="D101" s="39" t="s">
        <v>742</v>
      </c>
      <c r="E101" s="37" t="s">
        <v>650</v>
      </c>
      <c r="F101" s="40">
        <v>1</v>
      </c>
      <c r="G101" s="41">
        <v>1450000</v>
      </c>
      <c r="H101" s="41">
        <v>1450000</v>
      </c>
    </row>
    <row r="102" ht="29.9" customHeight="1" spans="1:8">
      <c r="A102" s="39" t="s">
        <v>45</v>
      </c>
      <c r="B102" s="39" t="s">
        <v>634</v>
      </c>
      <c r="C102" s="39" t="s">
        <v>735</v>
      </c>
      <c r="D102" s="39" t="s">
        <v>743</v>
      </c>
      <c r="E102" s="37" t="s">
        <v>637</v>
      </c>
      <c r="F102" s="40">
        <v>1</v>
      </c>
      <c r="G102" s="41">
        <v>5000000</v>
      </c>
      <c r="H102" s="41">
        <v>5000000</v>
      </c>
    </row>
    <row r="103" ht="29.9" customHeight="1" spans="1:8">
      <c r="A103" s="39" t="s">
        <v>45</v>
      </c>
      <c r="B103" s="39" t="s">
        <v>634</v>
      </c>
      <c r="C103" s="39" t="s">
        <v>735</v>
      </c>
      <c r="D103" s="39" t="s">
        <v>744</v>
      </c>
      <c r="E103" s="37" t="s">
        <v>650</v>
      </c>
      <c r="F103" s="40">
        <v>6</v>
      </c>
      <c r="G103" s="41">
        <v>12000</v>
      </c>
      <c r="H103" s="41">
        <v>72000</v>
      </c>
    </row>
    <row r="104" ht="29.9" customHeight="1" spans="1:8">
      <c r="A104" s="39" t="s">
        <v>45</v>
      </c>
      <c r="B104" s="39" t="s">
        <v>634</v>
      </c>
      <c r="C104" s="39" t="s">
        <v>735</v>
      </c>
      <c r="D104" s="39" t="s">
        <v>745</v>
      </c>
      <c r="E104" s="37" t="s">
        <v>650</v>
      </c>
      <c r="F104" s="40">
        <v>1</v>
      </c>
      <c r="G104" s="41">
        <v>490000</v>
      </c>
      <c r="H104" s="41">
        <v>490000</v>
      </c>
    </row>
    <row r="105" ht="29.9" customHeight="1" spans="1:8">
      <c r="A105" s="39" t="s">
        <v>45</v>
      </c>
      <c r="B105" s="39" t="s">
        <v>634</v>
      </c>
      <c r="C105" s="39" t="s">
        <v>735</v>
      </c>
      <c r="D105" s="39" t="s">
        <v>746</v>
      </c>
      <c r="E105" s="37" t="s">
        <v>650</v>
      </c>
      <c r="F105" s="40">
        <v>1</v>
      </c>
      <c r="G105" s="41">
        <v>40000</v>
      </c>
      <c r="H105" s="41">
        <v>40000</v>
      </c>
    </row>
    <row r="106" ht="29.9" customHeight="1" spans="1:8">
      <c r="A106" s="39" t="s">
        <v>45</v>
      </c>
      <c r="B106" s="39" t="s">
        <v>634</v>
      </c>
      <c r="C106" s="39" t="s">
        <v>735</v>
      </c>
      <c r="D106" s="39" t="s">
        <v>747</v>
      </c>
      <c r="E106" s="37" t="s">
        <v>650</v>
      </c>
      <c r="F106" s="40">
        <v>1</v>
      </c>
      <c r="G106" s="41">
        <v>45000</v>
      </c>
      <c r="H106" s="41">
        <v>45000</v>
      </c>
    </row>
    <row r="107" ht="29.9" customHeight="1" spans="1:8">
      <c r="A107" s="39" t="s">
        <v>45</v>
      </c>
      <c r="B107" s="39" t="s">
        <v>634</v>
      </c>
      <c r="C107" s="39" t="s">
        <v>735</v>
      </c>
      <c r="D107" s="39" t="s">
        <v>748</v>
      </c>
      <c r="E107" s="37" t="s">
        <v>650</v>
      </c>
      <c r="F107" s="40">
        <v>5</v>
      </c>
      <c r="G107" s="41">
        <v>450000</v>
      </c>
      <c r="H107" s="41">
        <v>2250000</v>
      </c>
    </row>
    <row r="108" ht="29.9" customHeight="1" spans="1:8">
      <c r="A108" s="39" t="s">
        <v>45</v>
      </c>
      <c r="B108" s="39" t="s">
        <v>634</v>
      </c>
      <c r="C108" s="39" t="s">
        <v>749</v>
      </c>
      <c r="D108" s="39" t="s">
        <v>750</v>
      </c>
      <c r="E108" s="37" t="s">
        <v>650</v>
      </c>
      <c r="F108" s="40">
        <v>1</v>
      </c>
      <c r="G108" s="41">
        <v>800000</v>
      </c>
      <c r="H108" s="41">
        <v>800000</v>
      </c>
    </row>
    <row r="109" ht="29.9" customHeight="1" spans="1:8">
      <c r="A109" s="39" t="s">
        <v>45</v>
      </c>
      <c r="B109" s="39" t="s">
        <v>634</v>
      </c>
      <c r="C109" s="39" t="s">
        <v>749</v>
      </c>
      <c r="D109" s="39" t="s">
        <v>751</v>
      </c>
      <c r="E109" s="37" t="s">
        <v>650</v>
      </c>
      <c r="F109" s="40">
        <v>1</v>
      </c>
      <c r="G109" s="41">
        <v>230000</v>
      </c>
      <c r="H109" s="41">
        <v>230000</v>
      </c>
    </row>
    <row r="110" ht="29.9" customHeight="1" spans="1:8">
      <c r="A110" s="39" t="s">
        <v>45</v>
      </c>
      <c r="B110" s="39" t="s">
        <v>634</v>
      </c>
      <c r="C110" s="39" t="s">
        <v>749</v>
      </c>
      <c r="D110" s="39" t="s">
        <v>752</v>
      </c>
      <c r="E110" s="37" t="s">
        <v>650</v>
      </c>
      <c r="F110" s="40">
        <v>1</v>
      </c>
      <c r="G110" s="41">
        <v>60000</v>
      </c>
      <c r="H110" s="41">
        <v>60000</v>
      </c>
    </row>
    <row r="111" ht="29.9" customHeight="1" spans="1:8">
      <c r="A111" s="39" t="s">
        <v>45</v>
      </c>
      <c r="B111" s="39" t="s">
        <v>634</v>
      </c>
      <c r="C111" s="39" t="s">
        <v>749</v>
      </c>
      <c r="D111" s="39" t="s">
        <v>753</v>
      </c>
      <c r="E111" s="37" t="s">
        <v>650</v>
      </c>
      <c r="F111" s="40">
        <v>1</v>
      </c>
      <c r="G111" s="41">
        <v>495000</v>
      </c>
      <c r="H111" s="41">
        <v>495000</v>
      </c>
    </row>
    <row r="112" ht="29.9" customHeight="1" spans="1:8">
      <c r="A112" s="39" t="s">
        <v>45</v>
      </c>
      <c r="B112" s="39" t="s">
        <v>634</v>
      </c>
      <c r="C112" s="39" t="s">
        <v>749</v>
      </c>
      <c r="D112" s="39" t="s">
        <v>754</v>
      </c>
      <c r="E112" s="37" t="s">
        <v>650</v>
      </c>
      <c r="F112" s="40">
        <v>1</v>
      </c>
      <c r="G112" s="41">
        <v>100000</v>
      </c>
      <c r="H112" s="41">
        <v>100000</v>
      </c>
    </row>
    <row r="113" ht="29.9" customHeight="1" spans="1:8">
      <c r="A113" s="39" t="s">
        <v>45</v>
      </c>
      <c r="B113" s="39" t="s">
        <v>634</v>
      </c>
      <c r="C113" s="39" t="s">
        <v>749</v>
      </c>
      <c r="D113" s="39" t="s">
        <v>755</v>
      </c>
      <c r="E113" s="37" t="s">
        <v>650</v>
      </c>
      <c r="F113" s="40">
        <v>1</v>
      </c>
      <c r="G113" s="41">
        <v>398000</v>
      </c>
      <c r="H113" s="41">
        <v>398000</v>
      </c>
    </row>
    <row r="114" ht="29.9" customHeight="1" spans="1:8">
      <c r="A114" s="39" t="s">
        <v>45</v>
      </c>
      <c r="B114" s="39" t="s">
        <v>634</v>
      </c>
      <c r="C114" s="39" t="s">
        <v>749</v>
      </c>
      <c r="D114" s="39" t="s">
        <v>756</v>
      </c>
      <c r="E114" s="37" t="s">
        <v>650</v>
      </c>
      <c r="F114" s="40">
        <v>6</v>
      </c>
      <c r="G114" s="41">
        <v>15000</v>
      </c>
      <c r="H114" s="41">
        <v>90000</v>
      </c>
    </row>
    <row r="115" ht="29.9" customHeight="1" spans="1:8">
      <c r="A115" s="39" t="s">
        <v>45</v>
      </c>
      <c r="B115" s="39" t="s">
        <v>634</v>
      </c>
      <c r="C115" s="39" t="s">
        <v>757</v>
      </c>
      <c r="D115" s="39" t="s">
        <v>758</v>
      </c>
      <c r="E115" s="37" t="s">
        <v>637</v>
      </c>
      <c r="F115" s="40">
        <v>1</v>
      </c>
      <c r="G115" s="41">
        <v>4500000</v>
      </c>
      <c r="H115" s="41">
        <v>4500000</v>
      </c>
    </row>
    <row r="116" ht="29.9" customHeight="1" spans="1:8">
      <c r="A116" s="39" t="s">
        <v>45</v>
      </c>
      <c r="B116" s="39" t="s">
        <v>634</v>
      </c>
      <c r="C116" s="39" t="s">
        <v>757</v>
      </c>
      <c r="D116" s="39" t="s">
        <v>759</v>
      </c>
      <c r="E116" s="37" t="s">
        <v>637</v>
      </c>
      <c r="F116" s="40">
        <v>1</v>
      </c>
      <c r="G116" s="41">
        <v>3000000</v>
      </c>
      <c r="H116" s="41">
        <v>3000000</v>
      </c>
    </row>
    <row r="117" ht="29.9" customHeight="1" spans="1:8">
      <c r="A117" s="39" t="s">
        <v>45</v>
      </c>
      <c r="B117" s="39" t="s">
        <v>634</v>
      </c>
      <c r="C117" s="39" t="s">
        <v>757</v>
      </c>
      <c r="D117" s="39" t="s">
        <v>760</v>
      </c>
      <c r="E117" s="37" t="s">
        <v>637</v>
      </c>
      <c r="F117" s="40">
        <v>1</v>
      </c>
      <c r="G117" s="41">
        <v>12000000</v>
      </c>
      <c r="H117" s="41">
        <v>12000000</v>
      </c>
    </row>
    <row r="118" ht="29.9" customHeight="1" spans="1:8">
      <c r="A118" s="39" t="s">
        <v>45</v>
      </c>
      <c r="B118" s="39" t="s">
        <v>634</v>
      </c>
      <c r="C118" s="39" t="s">
        <v>761</v>
      </c>
      <c r="D118" s="39" t="s">
        <v>762</v>
      </c>
      <c r="E118" s="37" t="s">
        <v>763</v>
      </c>
      <c r="F118" s="40">
        <v>15</v>
      </c>
      <c r="G118" s="41">
        <v>8000</v>
      </c>
      <c r="H118" s="41">
        <v>120000</v>
      </c>
    </row>
    <row r="119" ht="29.9" customHeight="1" spans="1:8">
      <c r="A119" s="39" t="s">
        <v>45</v>
      </c>
      <c r="B119" s="39" t="s">
        <v>634</v>
      </c>
      <c r="C119" s="39" t="s">
        <v>761</v>
      </c>
      <c r="D119" s="39" t="s">
        <v>764</v>
      </c>
      <c r="E119" s="37" t="s">
        <v>650</v>
      </c>
      <c r="F119" s="40">
        <v>4</v>
      </c>
      <c r="G119" s="41">
        <v>80000</v>
      </c>
      <c r="H119" s="41">
        <v>320000</v>
      </c>
    </row>
    <row r="120" ht="29.9" customHeight="1" spans="1:8">
      <c r="A120" s="39" t="s">
        <v>45</v>
      </c>
      <c r="B120" s="39" t="s">
        <v>634</v>
      </c>
      <c r="C120" s="39" t="s">
        <v>761</v>
      </c>
      <c r="D120" s="39" t="s">
        <v>765</v>
      </c>
      <c r="E120" s="37" t="s">
        <v>650</v>
      </c>
      <c r="F120" s="40">
        <v>3</v>
      </c>
      <c r="G120" s="41">
        <v>80000</v>
      </c>
      <c r="H120" s="41">
        <v>240000</v>
      </c>
    </row>
    <row r="121" ht="29.9" customHeight="1" spans="1:8">
      <c r="A121" s="39" t="s">
        <v>45</v>
      </c>
      <c r="B121" s="39" t="s">
        <v>634</v>
      </c>
      <c r="C121" s="39" t="s">
        <v>761</v>
      </c>
      <c r="D121" s="39" t="s">
        <v>766</v>
      </c>
      <c r="E121" s="37" t="s">
        <v>637</v>
      </c>
      <c r="F121" s="40">
        <v>1</v>
      </c>
      <c r="G121" s="41">
        <v>360000</v>
      </c>
      <c r="H121" s="41">
        <v>360000</v>
      </c>
    </row>
    <row r="122" ht="29.9" customHeight="1" spans="1:8">
      <c r="A122" s="39" t="s">
        <v>45</v>
      </c>
      <c r="B122" s="39" t="s">
        <v>634</v>
      </c>
      <c r="C122" s="39" t="s">
        <v>761</v>
      </c>
      <c r="D122" s="39" t="s">
        <v>767</v>
      </c>
      <c r="E122" s="37" t="s">
        <v>637</v>
      </c>
      <c r="F122" s="40">
        <v>1</v>
      </c>
      <c r="G122" s="41">
        <v>28000</v>
      </c>
      <c r="H122" s="41">
        <v>28000</v>
      </c>
    </row>
    <row r="123" ht="29.9" customHeight="1" spans="1:8">
      <c r="A123" s="39" t="s">
        <v>45</v>
      </c>
      <c r="B123" s="39" t="s">
        <v>634</v>
      </c>
      <c r="C123" s="39" t="s">
        <v>761</v>
      </c>
      <c r="D123" s="39" t="s">
        <v>768</v>
      </c>
      <c r="E123" s="37" t="s">
        <v>637</v>
      </c>
      <c r="F123" s="40">
        <v>1</v>
      </c>
      <c r="G123" s="41">
        <v>5000</v>
      </c>
      <c r="H123" s="41">
        <v>5000</v>
      </c>
    </row>
    <row r="124" ht="29.9" customHeight="1" spans="1:8">
      <c r="A124" s="39" t="s">
        <v>45</v>
      </c>
      <c r="B124" s="39" t="s">
        <v>634</v>
      </c>
      <c r="C124" s="39" t="s">
        <v>761</v>
      </c>
      <c r="D124" s="39" t="s">
        <v>769</v>
      </c>
      <c r="E124" s="37" t="s">
        <v>650</v>
      </c>
      <c r="F124" s="40">
        <v>3</v>
      </c>
      <c r="G124" s="41">
        <v>6000</v>
      </c>
      <c r="H124" s="41">
        <v>18000</v>
      </c>
    </row>
    <row r="125" ht="29.9" customHeight="1" spans="1:8">
      <c r="A125" s="39" t="s">
        <v>45</v>
      </c>
      <c r="B125" s="39" t="s">
        <v>634</v>
      </c>
      <c r="C125" s="39" t="s">
        <v>761</v>
      </c>
      <c r="D125" s="39" t="s">
        <v>770</v>
      </c>
      <c r="E125" s="37" t="s">
        <v>763</v>
      </c>
      <c r="F125" s="40">
        <v>50</v>
      </c>
      <c r="G125" s="41">
        <v>2000</v>
      </c>
      <c r="H125" s="41">
        <v>100000</v>
      </c>
    </row>
    <row r="126" ht="29.9" customHeight="1" spans="1:8">
      <c r="A126" s="39" t="s">
        <v>45</v>
      </c>
      <c r="B126" s="39" t="s">
        <v>634</v>
      </c>
      <c r="C126" s="39" t="s">
        <v>761</v>
      </c>
      <c r="D126" s="39" t="s">
        <v>771</v>
      </c>
      <c r="E126" s="37" t="s">
        <v>637</v>
      </c>
      <c r="F126" s="40">
        <v>4</v>
      </c>
      <c r="G126" s="41">
        <v>8000</v>
      </c>
      <c r="H126" s="41">
        <v>32000</v>
      </c>
    </row>
    <row r="127" ht="29.9" customHeight="1" spans="1:8">
      <c r="A127" s="39" t="s">
        <v>45</v>
      </c>
      <c r="B127" s="39" t="s">
        <v>634</v>
      </c>
      <c r="C127" s="39" t="s">
        <v>761</v>
      </c>
      <c r="D127" s="39" t="s">
        <v>772</v>
      </c>
      <c r="E127" s="37" t="s">
        <v>650</v>
      </c>
      <c r="F127" s="40">
        <v>2</v>
      </c>
      <c r="G127" s="41">
        <v>15000</v>
      </c>
      <c r="H127" s="41">
        <v>30000</v>
      </c>
    </row>
    <row r="128" ht="29.9" customHeight="1" spans="1:8">
      <c r="A128" s="39" t="s">
        <v>45</v>
      </c>
      <c r="B128" s="39" t="s">
        <v>634</v>
      </c>
      <c r="C128" s="39" t="s">
        <v>761</v>
      </c>
      <c r="D128" s="39" t="s">
        <v>773</v>
      </c>
      <c r="E128" s="37" t="s">
        <v>650</v>
      </c>
      <c r="F128" s="40">
        <v>1</v>
      </c>
      <c r="G128" s="41">
        <v>80000</v>
      </c>
      <c r="H128" s="41">
        <v>80000</v>
      </c>
    </row>
    <row r="129" ht="29.9" customHeight="1" spans="1:8">
      <c r="A129" s="39" t="s">
        <v>45</v>
      </c>
      <c r="B129" s="39" t="s">
        <v>634</v>
      </c>
      <c r="C129" s="39" t="s">
        <v>761</v>
      </c>
      <c r="D129" s="39" t="s">
        <v>774</v>
      </c>
      <c r="E129" s="37" t="s">
        <v>637</v>
      </c>
      <c r="F129" s="40">
        <v>2</v>
      </c>
      <c r="G129" s="41">
        <v>38000</v>
      </c>
      <c r="H129" s="41">
        <v>76000</v>
      </c>
    </row>
    <row r="130" ht="29.9" customHeight="1" spans="1:8">
      <c r="A130" s="39" t="s">
        <v>45</v>
      </c>
      <c r="B130" s="39" t="s">
        <v>634</v>
      </c>
      <c r="C130" s="39" t="s">
        <v>761</v>
      </c>
      <c r="D130" s="39" t="s">
        <v>775</v>
      </c>
      <c r="E130" s="37" t="s">
        <v>637</v>
      </c>
      <c r="F130" s="40">
        <v>1</v>
      </c>
      <c r="G130" s="41">
        <v>19000</v>
      </c>
      <c r="H130" s="41">
        <v>19000</v>
      </c>
    </row>
    <row r="131" ht="29.9" customHeight="1" spans="1:8">
      <c r="A131" s="39" t="s">
        <v>45</v>
      </c>
      <c r="B131" s="39" t="s">
        <v>634</v>
      </c>
      <c r="C131" s="39" t="s">
        <v>761</v>
      </c>
      <c r="D131" s="39" t="s">
        <v>776</v>
      </c>
      <c r="E131" s="37" t="s">
        <v>650</v>
      </c>
      <c r="F131" s="40">
        <v>1</v>
      </c>
      <c r="G131" s="41">
        <v>1200000</v>
      </c>
      <c r="H131" s="41">
        <v>1200000</v>
      </c>
    </row>
    <row r="132" ht="29.9" customHeight="1" spans="1:8">
      <c r="A132" s="39" t="s">
        <v>45</v>
      </c>
      <c r="B132" s="39" t="s">
        <v>634</v>
      </c>
      <c r="C132" s="39" t="s">
        <v>761</v>
      </c>
      <c r="D132" s="39" t="s">
        <v>777</v>
      </c>
      <c r="E132" s="37" t="s">
        <v>650</v>
      </c>
      <c r="F132" s="40">
        <v>1</v>
      </c>
      <c r="G132" s="41">
        <v>25000</v>
      </c>
      <c r="H132" s="41">
        <v>25000</v>
      </c>
    </row>
    <row r="133" ht="29.9" customHeight="1" spans="1:8">
      <c r="A133" s="39" t="s">
        <v>45</v>
      </c>
      <c r="B133" s="39" t="s">
        <v>634</v>
      </c>
      <c r="C133" s="39" t="s">
        <v>761</v>
      </c>
      <c r="D133" s="39" t="s">
        <v>778</v>
      </c>
      <c r="E133" s="37" t="s">
        <v>650</v>
      </c>
      <c r="F133" s="40">
        <v>1</v>
      </c>
      <c r="G133" s="41">
        <v>1300000</v>
      </c>
      <c r="H133" s="41">
        <v>1300000</v>
      </c>
    </row>
    <row r="134" ht="29.9" customHeight="1" spans="1:8">
      <c r="A134" s="39" t="s">
        <v>45</v>
      </c>
      <c r="B134" s="39" t="s">
        <v>634</v>
      </c>
      <c r="C134" s="39" t="s">
        <v>761</v>
      </c>
      <c r="D134" s="39" t="s">
        <v>779</v>
      </c>
      <c r="E134" s="37" t="s">
        <v>637</v>
      </c>
      <c r="F134" s="40">
        <v>2</v>
      </c>
      <c r="G134" s="41">
        <v>48000</v>
      </c>
      <c r="H134" s="41">
        <v>96000</v>
      </c>
    </row>
    <row r="135" ht="29.9" customHeight="1" spans="1:8">
      <c r="A135" s="39" t="s">
        <v>45</v>
      </c>
      <c r="B135" s="39" t="s">
        <v>634</v>
      </c>
      <c r="C135" s="39" t="s">
        <v>761</v>
      </c>
      <c r="D135" s="39" t="s">
        <v>779</v>
      </c>
      <c r="E135" s="37" t="s">
        <v>650</v>
      </c>
      <c r="F135" s="40">
        <v>2</v>
      </c>
      <c r="G135" s="41">
        <v>60000</v>
      </c>
      <c r="H135" s="41">
        <v>120000</v>
      </c>
    </row>
    <row r="136" ht="29.9" customHeight="1" spans="1:8">
      <c r="A136" s="39" t="s">
        <v>45</v>
      </c>
      <c r="B136" s="39" t="s">
        <v>634</v>
      </c>
      <c r="C136" s="39" t="s">
        <v>761</v>
      </c>
      <c r="D136" s="39" t="s">
        <v>780</v>
      </c>
      <c r="E136" s="37" t="s">
        <v>650</v>
      </c>
      <c r="F136" s="40">
        <v>1</v>
      </c>
      <c r="G136" s="41">
        <v>24000</v>
      </c>
      <c r="H136" s="41">
        <v>24000</v>
      </c>
    </row>
    <row r="137" ht="29.9" customHeight="1" spans="1:8">
      <c r="A137" s="39" t="s">
        <v>45</v>
      </c>
      <c r="B137" s="39" t="s">
        <v>634</v>
      </c>
      <c r="C137" s="39" t="s">
        <v>761</v>
      </c>
      <c r="D137" s="39" t="s">
        <v>781</v>
      </c>
      <c r="E137" s="37" t="s">
        <v>637</v>
      </c>
      <c r="F137" s="40">
        <v>2</v>
      </c>
      <c r="G137" s="41">
        <v>2000</v>
      </c>
      <c r="H137" s="41">
        <v>4000</v>
      </c>
    </row>
    <row r="138" ht="29.9" customHeight="1" spans="1:8">
      <c r="A138" s="39" t="s">
        <v>45</v>
      </c>
      <c r="B138" s="39" t="s">
        <v>634</v>
      </c>
      <c r="C138" s="39" t="s">
        <v>761</v>
      </c>
      <c r="D138" s="39" t="s">
        <v>782</v>
      </c>
      <c r="E138" s="37" t="s">
        <v>637</v>
      </c>
      <c r="F138" s="40">
        <v>2</v>
      </c>
      <c r="G138" s="41">
        <v>6000</v>
      </c>
      <c r="H138" s="41">
        <v>12000</v>
      </c>
    </row>
    <row r="139" ht="29.9" customHeight="1" spans="1:8">
      <c r="A139" s="39" t="s">
        <v>45</v>
      </c>
      <c r="B139" s="39" t="s">
        <v>634</v>
      </c>
      <c r="C139" s="39" t="s">
        <v>761</v>
      </c>
      <c r="D139" s="39" t="s">
        <v>783</v>
      </c>
      <c r="E139" s="37" t="s">
        <v>650</v>
      </c>
      <c r="F139" s="40">
        <v>1</v>
      </c>
      <c r="G139" s="41">
        <v>22000</v>
      </c>
      <c r="H139" s="41">
        <v>22000</v>
      </c>
    </row>
    <row r="140" ht="29.9" customHeight="1" spans="1:8">
      <c r="A140" s="39" t="s">
        <v>45</v>
      </c>
      <c r="B140" s="39" t="s">
        <v>634</v>
      </c>
      <c r="C140" s="39" t="s">
        <v>761</v>
      </c>
      <c r="D140" s="39" t="s">
        <v>784</v>
      </c>
      <c r="E140" s="37" t="s">
        <v>650</v>
      </c>
      <c r="F140" s="40">
        <v>1</v>
      </c>
      <c r="G140" s="41">
        <v>13000</v>
      </c>
      <c r="H140" s="41">
        <v>13000</v>
      </c>
    </row>
    <row r="141" ht="29.9" customHeight="1" spans="1:8">
      <c r="A141" s="39" t="s">
        <v>45</v>
      </c>
      <c r="B141" s="39" t="s">
        <v>634</v>
      </c>
      <c r="C141" s="39" t="s">
        <v>761</v>
      </c>
      <c r="D141" s="39" t="s">
        <v>785</v>
      </c>
      <c r="E141" s="37" t="s">
        <v>650</v>
      </c>
      <c r="F141" s="40">
        <v>2</v>
      </c>
      <c r="G141" s="41">
        <v>42000</v>
      </c>
      <c r="H141" s="41">
        <v>84000</v>
      </c>
    </row>
    <row r="142" ht="29.9" customHeight="1" spans="1:8">
      <c r="A142" s="39" t="s">
        <v>45</v>
      </c>
      <c r="B142" s="39" t="s">
        <v>634</v>
      </c>
      <c r="C142" s="39" t="s">
        <v>761</v>
      </c>
      <c r="D142" s="39" t="s">
        <v>786</v>
      </c>
      <c r="E142" s="37" t="s">
        <v>650</v>
      </c>
      <c r="F142" s="40">
        <v>1</v>
      </c>
      <c r="G142" s="41">
        <v>2000000</v>
      </c>
      <c r="H142" s="41">
        <v>2000000</v>
      </c>
    </row>
    <row r="143" ht="29.9" customHeight="1" spans="1:8">
      <c r="A143" s="39" t="s">
        <v>45</v>
      </c>
      <c r="B143" s="39" t="s">
        <v>634</v>
      </c>
      <c r="C143" s="39" t="s">
        <v>761</v>
      </c>
      <c r="D143" s="39" t="s">
        <v>787</v>
      </c>
      <c r="E143" s="37" t="s">
        <v>650</v>
      </c>
      <c r="F143" s="40">
        <v>1</v>
      </c>
      <c r="G143" s="41">
        <v>20000</v>
      </c>
      <c r="H143" s="41">
        <v>20000</v>
      </c>
    </row>
    <row r="144" ht="29.9" customHeight="1" spans="1:8">
      <c r="A144" s="39" t="s">
        <v>45</v>
      </c>
      <c r="B144" s="39" t="s">
        <v>634</v>
      </c>
      <c r="C144" s="39" t="s">
        <v>761</v>
      </c>
      <c r="D144" s="39" t="s">
        <v>788</v>
      </c>
      <c r="E144" s="37" t="s">
        <v>763</v>
      </c>
      <c r="F144" s="40">
        <v>3</v>
      </c>
      <c r="G144" s="41">
        <v>7000</v>
      </c>
      <c r="H144" s="41">
        <v>21000</v>
      </c>
    </row>
    <row r="145" ht="29.9" customHeight="1" spans="1:8">
      <c r="A145" s="39" t="s">
        <v>45</v>
      </c>
      <c r="B145" s="39" t="s">
        <v>634</v>
      </c>
      <c r="C145" s="39" t="s">
        <v>761</v>
      </c>
      <c r="D145" s="39" t="s">
        <v>789</v>
      </c>
      <c r="E145" s="37" t="s">
        <v>763</v>
      </c>
      <c r="F145" s="40">
        <v>3</v>
      </c>
      <c r="G145" s="41">
        <v>7000</v>
      </c>
      <c r="H145" s="41">
        <v>21000</v>
      </c>
    </row>
    <row r="146" ht="29.9" customHeight="1" spans="1:8">
      <c r="A146" s="39" t="s">
        <v>45</v>
      </c>
      <c r="B146" s="39" t="s">
        <v>634</v>
      </c>
      <c r="C146" s="39" t="s">
        <v>761</v>
      </c>
      <c r="D146" s="39" t="s">
        <v>790</v>
      </c>
      <c r="E146" s="37" t="s">
        <v>763</v>
      </c>
      <c r="F146" s="40">
        <v>4</v>
      </c>
      <c r="G146" s="41">
        <v>7000</v>
      </c>
      <c r="H146" s="41">
        <v>28000</v>
      </c>
    </row>
    <row r="147" ht="29.9" customHeight="1" spans="1:8">
      <c r="A147" s="39" t="s">
        <v>45</v>
      </c>
      <c r="B147" s="39" t="s">
        <v>634</v>
      </c>
      <c r="C147" s="39" t="s">
        <v>761</v>
      </c>
      <c r="D147" s="39" t="s">
        <v>791</v>
      </c>
      <c r="E147" s="37" t="s">
        <v>637</v>
      </c>
      <c r="F147" s="40">
        <v>1</v>
      </c>
      <c r="G147" s="41">
        <v>150000</v>
      </c>
      <c r="H147" s="41">
        <v>150000</v>
      </c>
    </row>
    <row r="148" ht="29.9" customHeight="1" spans="1:8">
      <c r="A148" s="39" t="s">
        <v>45</v>
      </c>
      <c r="B148" s="39" t="s">
        <v>634</v>
      </c>
      <c r="C148" s="39" t="s">
        <v>761</v>
      </c>
      <c r="D148" s="39" t="s">
        <v>792</v>
      </c>
      <c r="E148" s="37" t="s">
        <v>650</v>
      </c>
      <c r="F148" s="40">
        <v>1</v>
      </c>
      <c r="G148" s="41">
        <v>160000</v>
      </c>
      <c r="H148" s="41">
        <v>160000</v>
      </c>
    </row>
    <row r="149" ht="29.9" customHeight="1" spans="1:8">
      <c r="A149" s="39" t="s">
        <v>45</v>
      </c>
      <c r="B149" s="39" t="s">
        <v>634</v>
      </c>
      <c r="C149" s="39" t="s">
        <v>761</v>
      </c>
      <c r="D149" s="39" t="s">
        <v>793</v>
      </c>
      <c r="E149" s="37" t="s">
        <v>637</v>
      </c>
      <c r="F149" s="40">
        <v>2</v>
      </c>
      <c r="G149" s="41">
        <v>10000</v>
      </c>
      <c r="H149" s="41">
        <v>20000</v>
      </c>
    </row>
    <row r="150" ht="29.9" customHeight="1" spans="1:8">
      <c r="A150" s="39" t="s">
        <v>45</v>
      </c>
      <c r="B150" s="39" t="s">
        <v>634</v>
      </c>
      <c r="C150" s="39" t="s">
        <v>761</v>
      </c>
      <c r="D150" s="39" t="s">
        <v>794</v>
      </c>
      <c r="E150" s="37" t="s">
        <v>650</v>
      </c>
      <c r="F150" s="40">
        <v>1</v>
      </c>
      <c r="G150" s="41">
        <v>500000</v>
      </c>
      <c r="H150" s="41">
        <v>500000</v>
      </c>
    </row>
    <row r="151" ht="29.9" customHeight="1" spans="1:8">
      <c r="A151" s="39" t="s">
        <v>45</v>
      </c>
      <c r="B151" s="39" t="s">
        <v>634</v>
      </c>
      <c r="C151" s="39" t="s">
        <v>761</v>
      </c>
      <c r="D151" s="39" t="s">
        <v>795</v>
      </c>
      <c r="E151" s="37" t="s">
        <v>637</v>
      </c>
      <c r="F151" s="40">
        <v>1</v>
      </c>
      <c r="G151" s="41">
        <v>49800</v>
      </c>
      <c r="H151" s="41">
        <v>49800</v>
      </c>
    </row>
    <row r="152" ht="29.9" customHeight="1" spans="1:8">
      <c r="A152" s="39" t="s">
        <v>45</v>
      </c>
      <c r="B152" s="39" t="s">
        <v>634</v>
      </c>
      <c r="C152" s="39" t="s">
        <v>761</v>
      </c>
      <c r="D152" s="39" t="s">
        <v>796</v>
      </c>
      <c r="E152" s="37" t="s">
        <v>650</v>
      </c>
      <c r="F152" s="40">
        <v>2</v>
      </c>
      <c r="G152" s="41">
        <v>100000</v>
      </c>
      <c r="H152" s="41">
        <v>200000</v>
      </c>
    </row>
    <row r="153" ht="29.9" customHeight="1" spans="1:8">
      <c r="A153" s="39" t="s">
        <v>45</v>
      </c>
      <c r="B153" s="39" t="s">
        <v>634</v>
      </c>
      <c r="C153" s="39" t="s">
        <v>761</v>
      </c>
      <c r="D153" s="39" t="s">
        <v>797</v>
      </c>
      <c r="E153" s="37" t="s">
        <v>650</v>
      </c>
      <c r="F153" s="40">
        <v>1</v>
      </c>
      <c r="G153" s="41">
        <v>90000</v>
      </c>
      <c r="H153" s="41">
        <v>90000</v>
      </c>
    </row>
    <row r="154" ht="29.9" customHeight="1" spans="1:8">
      <c r="A154" s="39" t="s">
        <v>45</v>
      </c>
      <c r="B154" s="39" t="s">
        <v>634</v>
      </c>
      <c r="C154" s="39" t="s">
        <v>761</v>
      </c>
      <c r="D154" s="39" t="s">
        <v>798</v>
      </c>
      <c r="E154" s="37" t="s">
        <v>650</v>
      </c>
      <c r="F154" s="40">
        <v>1</v>
      </c>
      <c r="G154" s="41">
        <v>250000</v>
      </c>
      <c r="H154" s="41">
        <v>250000</v>
      </c>
    </row>
    <row r="155" ht="29.9" customHeight="1" spans="1:8">
      <c r="A155" s="39" t="s">
        <v>45</v>
      </c>
      <c r="B155" s="39" t="s">
        <v>634</v>
      </c>
      <c r="C155" s="39" t="s">
        <v>761</v>
      </c>
      <c r="D155" s="39" t="s">
        <v>798</v>
      </c>
      <c r="E155" s="37" t="s">
        <v>650</v>
      </c>
      <c r="F155" s="40">
        <v>2</v>
      </c>
      <c r="G155" s="41">
        <v>450000</v>
      </c>
      <c r="H155" s="41">
        <v>900000</v>
      </c>
    </row>
    <row r="156" ht="29.9" customHeight="1" spans="1:8">
      <c r="A156" s="39" t="s">
        <v>45</v>
      </c>
      <c r="B156" s="39" t="s">
        <v>634</v>
      </c>
      <c r="C156" s="39" t="s">
        <v>761</v>
      </c>
      <c r="D156" s="39" t="s">
        <v>799</v>
      </c>
      <c r="E156" s="37" t="s">
        <v>650</v>
      </c>
      <c r="F156" s="40">
        <v>1</v>
      </c>
      <c r="G156" s="41">
        <v>150000</v>
      </c>
      <c r="H156" s="41">
        <v>150000</v>
      </c>
    </row>
    <row r="157" ht="29.9" customHeight="1" spans="1:8">
      <c r="A157" s="39" t="s">
        <v>45</v>
      </c>
      <c r="B157" s="39" t="s">
        <v>634</v>
      </c>
      <c r="C157" s="39" t="s">
        <v>761</v>
      </c>
      <c r="D157" s="39" t="s">
        <v>799</v>
      </c>
      <c r="E157" s="37" t="s">
        <v>650</v>
      </c>
      <c r="F157" s="40">
        <v>1</v>
      </c>
      <c r="G157" s="41">
        <v>150000</v>
      </c>
      <c r="H157" s="41">
        <v>150000</v>
      </c>
    </row>
    <row r="158" ht="29.9" customHeight="1" spans="1:8">
      <c r="A158" s="39" t="s">
        <v>45</v>
      </c>
      <c r="B158" s="39" t="s">
        <v>634</v>
      </c>
      <c r="C158" s="39" t="s">
        <v>761</v>
      </c>
      <c r="D158" s="39" t="s">
        <v>800</v>
      </c>
      <c r="E158" s="37" t="s">
        <v>650</v>
      </c>
      <c r="F158" s="40">
        <v>1</v>
      </c>
      <c r="G158" s="41">
        <v>50000</v>
      </c>
      <c r="H158" s="41">
        <v>50000</v>
      </c>
    </row>
    <row r="159" ht="29.9" customHeight="1" spans="1:8">
      <c r="A159" s="39" t="s">
        <v>45</v>
      </c>
      <c r="B159" s="39" t="s">
        <v>634</v>
      </c>
      <c r="C159" s="39" t="s">
        <v>761</v>
      </c>
      <c r="D159" s="39" t="s">
        <v>800</v>
      </c>
      <c r="E159" s="37" t="s">
        <v>650</v>
      </c>
      <c r="F159" s="40">
        <v>1</v>
      </c>
      <c r="G159" s="41">
        <v>45000</v>
      </c>
      <c r="H159" s="41">
        <v>45000</v>
      </c>
    </row>
    <row r="160" ht="29.9" customHeight="1" spans="1:8">
      <c r="A160" s="39" t="s">
        <v>45</v>
      </c>
      <c r="B160" s="39" t="s">
        <v>634</v>
      </c>
      <c r="C160" s="39" t="s">
        <v>761</v>
      </c>
      <c r="D160" s="39" t="s">
        <v>800</v>
      </c>
      <c r="E160" s="37" t="s">
        <v>650</v>
      </c>
      <c r="F160" s="40">
        <v>1</v>
      </c>
      <c r="G160" s="41">
        <v>240000</v>
      </c>
      <c r="H160" s="41">
        <v>240000</v>
      </c>
    </row>
    <row r="161" ht="29.9" customHeight="1" spans="1:8">
      <c r="A161" s="39" t="s">
        <v>45</v>
      </c>
      <c r="B161" s="39" t="s">
        <v>634</v>
      </c>
      <c r="C161" s="39" t="s">
        <v>761</v>
      </c>
      <c r="D161" s="39" t="s">
        <v>801</v>
      </c>
      <c r="E161" s="37" t="s">
        <v>650</v>
      </c>
      <c r="F161" s="40">
        <v>1</v>
      </c>
      <c r="G161" s="41">
        <v>200000</v>
      </c>
      <c r="H161" s="41">
        <v>200000</v>
      </c>
    </row>
    <row r="162" ht="29.9" customHeight="1" spans="1:8">
      <c r="A162" s="39" t="s">
        <v>45</v>
      </c>
      <c r="B162" s="39" t="s">
        <v>634</v>
      </c>
      <c r="C162" s="39" t="s">
        <v>761</v>
      </c>
      <c r="D162" s="39" t="s">
        <v>801</v>
      </c>
      <c r="E162" s="37" t="s">
        <v>650</v>
      </c>
      <c r="F162" s="40">
        <v>1</v>
      </c>
      <c r="G162" s="41">
        <v>200000</v>
      </c>
      <c r="H162" s="41">
        <v>200000</v>
      </c>
    </row>
    <row r="163" ht="29.9" customHeight="1" spans="1:8">
      <c r="A163" s="39" t="s">
        <v>45</v>
      </c>
      <c r="B163" s="39" t="s">
        <v>634</v>
      </c>
      <c r="C163" s="39" t="s">
        <v>761</v>
      </c>
      <c r="D163" s="39" t="s">
        <v>802</v>
      </c>
      <c r="E163" s="37" t="s">
        <v>650</v>
      </c>
      <c r="F163" s="40">
        <v>1</v>
      </c>
      <c r="G163" s="41">
        <v>496000</v>
      </c>
      <c r="H163" s="41">
        <v>496000</v>
      </c>
    </row>
    <row r="164" ht="29.9" customHeight="1" spans="1:8">
      <c r="A164" s="39" t="s">
        <v>45</v>
      </c>
      <c r="B164" s="39" t="s">
        <v>634</v>
      </c>
      <c r="C164" s="39" t="s">
        <v>761</v>
      </c>
      <c r="D164" s="39" t="s">
        <v>803</v>
      </c>
      <c r="E164" s="37" t="s">
        <v>650</v>
      </c>
      <c r="F164" s="40">
        <v>1</v>
      </c>
      <c r="G164" s="41">
        <v>1000000</v>
      </c>
      <c r="H164" s="41">
        <v>1000000</v>
      </c>
    </row>
    <row r="165" ht="29.9" customHeight="1" spans="1:8">
      <c r="A165" s="39" t="s">
        <v>45</v>
      </c>
      <c r="B165" s="39" t="s">
        <v>634</v>
      </c>
      <c r="C165" s="39" t="s">
        <v>761</v>
      </c>
      <c r="D165" s="39" t="s">
        <v>804</v>
      </c>
      <c r="E165" s="37" t="s">
        <v>650</v>
      </c>
      <c r="F165" s="40">
        <v>1</v>
      </c>
      <c r="G165" s="41">
        <v>400000</v>
      </c>
      <c r="H165" s="41">
        <v>400000</v>
      </c>
    </row>
    <row r="166" ht="29.9" customHeight="1" spans="1:8">
      <c r="A166" s="39" t="s">
        <v>45</v>
      </c>
      <c r="B166" s="39" t="s">
        <v>634</v>
      </c>
      <c r="C166" s="39" t="s">
        <v>761</v>
      </c>
      <c r="D166" s="39" t="s">
        <v>805</v>
      </c>
      <c r="E166" s="37" t="s">
        <v>650</v>
      </c>
      <c r="F166" s="40">
        <v>1</v>
      </c>
      <c r="G166" s="41">
        <v>380000</v>
      </c>
      <c r="H166" s="41">
        <v>380000</v>
      </c>
    </row>
    <row r="167" ht="29.9" customHeight="1" spans="1:8">
      <c r="A167" s="39" t="s">
        <v>45</v>
      </c>
      <c r="B167" s="39" t="s">
        <v>634</v>
      </c>
      <c r="C167" s="39" t="s">
        <v>761</v>
      </c>
      <c r="D167" s="39" t="s">
        <v>806</v>
      </c>
      <c r="E167" s="37" t="s">
        <v>637</v>
      </c>
      <c r="F167" s="40">
        <v>1</v>
      </c>
      <c r="G167" s="41">
        <v>1800000</v>
      </c>
      <c r="H167" s="41">
        <v>1800000</v>
      </c>
    </row>
    <row r="168" ht="29.9" customHeight="1" spans="1:8">
      <c r="A168" s="39" t="s">
        <v>45</v>
      </c>
      <c r="B168" s="39" t="s">
        <v>634</v>
      </c>
      <c r="C168" s="39" t="s">
        <v>761</v>
      </c>
      <c r="D168" s="39" t="s">
        <v>807</v>
      </c>
      <c r="E168" s="37" t="s">
        <v>650</v>
      </c>
      <c r="F168" s="40">
        <v>1</v>
      </c>
      <c r="G168" s="41">
        <v>38000</v>
      </c>
      <c r="H168" s="41">
        <v>38000</v>
      </c>
    </row>
    <row r="169" ht="29.9" customHeight="1" spans="1:8">
      <c r="A169" s="39" t="s">
        <v>45</v>
      </c>
      <c r="B169" s="39" t="s">
        <v>634</v>
      </c>
      <c r="C169" s="39" t="s">
        <v>761</v>
      </c>
      <c r="D169" s="39" t="s">
        <v>808</v>
      </c>
      <c r="E169" s="37" t="s">
        <v>650</v>
      </c>
      <c r="F169" s="40">
        <v>1</v>
      </c>
      <c r="G169" s="41">
        <v>420000</v>
      </c>
      <c r="H169" s="41">
        <v>420000</v>
      </c>
    </row>
    <row r="170" ht="29.9" customHeight="1" spans="1:8">
      <c r="A170" s="39" t="s">
        <v>45</v>
      </c>
      <c r="B170" s="39" t="s">
        <v>634</v>
      </c>
      <c r="C170" s="39" t="s">
        <v>761</v>
      </c>
      <c r="D170" s="39" t="s">
        <v>808</v>
      </c>
      <c r="E170" s="37" t="s">
        <v>650</v>
      </c>
      <c r="F170" s="40">
        <v>1</v>
      </c>
      <c r="G170" s="41">
        <v>420000</v>
      </c>
      <c r="H170" s="41">
        <v>420000</v>
      </c>
    </row>
    <row r="171" ht="29.9" customHeight="1" spans="1:8">
      <c r="A171" s="39" t="s">
        <v>45</v>
      </c>
      <c r="B171" s="39" t="s">
        <v>634</v>
      </c>
      <c r="C171" s="39" t="s">
        <v>761</v>
      </c>
      <c r="D171" s="39" t="s">
        <v>809</v>
      </c>
      <c r="E171" s="37" t="s">
        <v>637</v>
      </c>
      <c r="F171" s="40">
        <v>1</v>
      </c>
      <c r="G171" s="41">
        <v>100000</v>
      </c>
      <c r="H171" s="41">
        <v>100000</v>
      </c>
    </row>
    <row r="172" ht="29.9" customHeight="1" spans="1:8">
      <c r="A172" s="39" t="s">
        <v>45</v>
      </c>
      <c r="B172" s="39" t="s">
        <v>634</v>
      </c>
      <c r="C172" s="39" t="s">
        <v>761</v>
      </c>
      <c r="D172" s="39" t="s">
        <v>810</v>
      </c>
      <c r="E172" s="37" t="s">
        <v>650</v>
      </c>
      <c r="F172" s="40">
        <v>1</v>
      </c>
      <c r="G172" s="41">
        <v>450000</v>
      </c>
      <c r="H172" s="41">
        <v>450000</v>
      </c>
    </row>
    <row r="173" ht="29.9" customHeight="1" spans="1:8">
      <c r="A173" s="39" t="s">
        <v>45</v>
      </c>
      <c r="B173" s="39" t="s">
        <v>634</v>
      </c>
      <c r="C173" s="39" t="s">
        <v>761</v>
      </c>
      <c r="D173" s="39" t="s">
        <v>810</v>
      </c>
      <c r="E173" s="37" t="s">
        <v>650</v>
      </c>
      <c r="F173" s="40">
        <v>1</v>
      </c>
      <c r="G173" s="41">
        <v>450000</v>
      </c>
      <c r="H173" s="41">
        <v>450000</v>
      </c>
    </row>
    <row r="174" ht="29.9" customHeight="1" spans="1:8">
      <c r="A174" s="39" t="s">
        <v>45</v>
      </c>
      <c r="B174" s="39" t="s">
        <v>634</v>
      </c>
      <c r="C174" s="39" t="s">
        <v>761</v>
      </c>
      <c r="D174" s="39" t="s">
        <v>811</v>
      </c>
      <c r="E174" s="37" t="s">
        <v>650</v>
      </c>
      <c r="F174" s="40">
        <v>1</v>
      </c>
      <c r="G174" s="41">
        <v>150000</v>
      </c>
      <c r="H174" s="41">
        <v>150000</v>
      </c>
    </row>
    <row r="175" ht="29.9" customHeight="1" spans="1:8">
      <c r="A175" s="39" t="s">
        <v>45</v>
      </c>
      <c r="B175" s="39" t="s">
        <v>634</v>
      </c>
      <c r="C175" s="39" t="s">
        <v>761</v>
      </c>
      <c r="D175" s="39" t="s">
        <v>812</v>
      </c>
      <c r="E175" s="37" t="s">
        <v>650</v>
      </c>
      <c r="F175" s="40">
        <v>1</v>
      </c>
      <c r="G175" s="41">
        <v>300000</v>
      </c>
      <c r="H175" s="41">
        <v>300000</v>
      </c>
    </row>
    <row r="176" ht="29.9" customHeight="1" spans="1:8">
      <c r="A176" s="39" t="s">
        <v>45</v>
      </c>
      <c r="B176" s="39" t="s">
        <v>634</v>
      </c>
      <c r="C176" s="39" t="s">
        <v>761</v>
      </c>
      <c r="D176" s="39" t="s">
        <v>813</v>
      </c>
      <c r="E176" s="37" t="s">
        <v>650</v>
      </c>
      <c r="F176" s="40">
        <v>1</v>
      </c>
      <c r="G176" s="41">
        <v>480000</v>
      </c>
      <c r="H176" s="41">
        <v>480000</v>
      </c>
    </row>
    <row r="177" ht="29.9" customHeight="1" spans="1:8">
      <c r="A177" s="39" t="s">
        <v>45</v>
      </c>
      <c r="B177" s="39" t="s">
        <v>634</v>
      </c>
      <c r="C177" s="39" t="s">
        <v>761</v>
      </c>
      <c r="D177" s="39" t="s">
        <v>814</v>
      </c>
      <c r="E177" s="37" t="s">
        <v>650</v>
      </c>
      <c r="F177" s="40">
        <v>1</v>
      </c>
      <c r="G177" s="41">
        <v>150000</v>
      </c>
      <c r="H177" s="41">
        <v>150000</v>
      </c>
    </row>
    <row r="178" ht="29.9" customHeight="1" spans="1:8">
      <c r="A178" s="39" t="s">
        <v>45</v>
      </c>
      <c r="B178" s="39" t="s">
        <v>634</v>
      </c>
      <c r="C178" s="39" t="s">
        <v>761</v>
      </c>
      <c r="D178" s="39" t="s">
        <v>815</v>
      </c>
      <c r="E178" s="37" t="s">
        <v>650</v>
      </c>
      <c r="F178" s="40">
        <v>2</v>
      </c>
      <c r="G178" s="41">
        <v>350000</v>
      </c>
      <c r="H178" s="41">
        <v>700000</v>
      </c>
    </row>
    <row r="179" ht="29.9" customHeight="1" spans="1:8">
      <c r="A179" s="39" t="s">
        <v>45</v>
      </c>
      <c r="B179" s="39" t="s">
        <v>634</v>
      </c>
      <c r="C179" s="39" t="s">
        <v>761</v>
      </c>
      <c r="D179" s="39" t="s">
        <v>816</v>
      </c>
      <c r="E179" s="37" t="s">
        <v>650</v>
      </c>
      <c r="F179" s="40">
        <v>1</v>
      </c>
      <c r="G179" s="41">
        <v>64000</v>
      </c>
      <c r="H179" s="41">
        <v>64000</v>
      </c>
    </row>
    <row r="180" ht="29.9" customHeight="1" spans="1:8">
      <c r="A180" s="39" t="s">
        <v>45</v>
      </c>
      <c r="B180" s="39" t="s">
        <v>634</v>
      </c>
      <c r="C180" s="39" t="s">
        <v>761</v>
      </c>
      <c r="D180" s="39" t="s">
        <v>817</v>
      </c>
      <c r="E180" s="37" t="s">
        <v>650</v>
      </c>
      <c r="F180" s="40">
        <v>2</v>
      </c>
      <c r="G180" s="41">
        <v>180000</v>
      </c>
      <c r="H180" s="41">
        <v>360000</v>
      </c>
    </row>
    <row r="181" ht="29.9" customHeight="1" spans="1:8">
      <c r="A181" s="39" t="s">
        <v>45</v>
      </c>
      <c r="B181" s="39" t="s">
        <v>634</v>
      </c>
      <c r="C181" s="39" t="s">
        <v>761</v>
      </c>
      <c r="D181" s="39" t="s">
        <v>818</v>
      </c>
      <c r="E181" s="37" t="s">
        <v>650</v>
      </c>
      <c r="F181" s="40">
        <v>3</v>
      </c>
      <c r="G181" s="41">
        <v>16400</v>
      </c>
      <c r="H181" s="41">
        <v>49200</v>
      </c>
    </row>
    <row r="182" ht="29.9" customHeight="1" spans="1:8">
      <c r="A182" s="39" t="s">
        <v>45</v>
      </c>
      <c r="B182" s="39" t="s">
        <v>634</v>
      </c>
      <c r="C182" s="39" t="s">
        <v>761</v>
      </c>
      <c r="D182" s="39" t="s">
        <v>819</v>
      </c>
      <c r="E182" s="37" t="s">
        <v>650</v>
      </c>
      <c r="F182" s="40">
        <v>1</v>
      </c>
      <c r="G182" s="41">
        <v>150000</v>
      </c>
      <c r="H182" s="41">
        <v>150000</v>
      </c>
    </row>
    <row r="183" ht="29.9" customHeight="1" spans="1:8">
      <c r="A183" s="39" t="s">
        <v>45</v>
      </c>
      <c r="B183" s="39" t="s">
        <v>634</v>
      </c>
      <c r="C183" s="39" t="s">
        <v>761</v>
      </c>
      <c r="D183" s="39" t="s">
        <v>820</v>
      </c>
      <c r="E183" s="37" t="s">
        <v>637</v>
      </c>
      <c r="F183" s="40">
        <v>1</v>
      </c>
      <c r="G183" s="41">
        <v>160000</v>
      </c>
      <c r="H183" s="41">
        <v>160000</v>
      </c>
    </row>
    <row r="184" ht="29.9" customHeight="1" spans="1:8">
      <c r="A184" s="39" t="s">
        <v>45</v>
      </c>
      <c r="B184" s="39" t="s">
        <v>634</v>
      </c>
      <c r="C184" s="39" t="s">
        <v>761</v>
      </c>
      <c r="D184" s="39" t="s">
        <v>821</v>
      </c>
      <c r="E184" s="37" t="s">
        <v>637</v>
      </c>
      <c r="F184" s="40">
        <v>1</v>
      </c>
      <c r="G184" s="41">
        <v>10000</v>
      </c>
      <c r="H184" s="41">
        <v>10000</v>
      </c>
    </row>
    <row r="185" ht="29.9" customHeight="1" spans="1:8">
      <c r="A185" s="39" t="s">
        <v>45</v>
      </c>
      <c r="B185" s="39" t="s">
        <v>634</v>
      </c>
      <c r="C185" s="39" t="s">
        <v>761</v>
      </c>
      <c r="D185" s="39" t="s">
        <v>822</v>
      </c>
      <c r="E185" s="37" t="s">
        <v>650</v>
      </c>
      <c r="F185" s="40">
        <v>1</v>
      </c>
      <c r="G185" s="41">
        <v>10000</v>
      </c>
      <c r="H185" s="41">
        <v>10000</v>
      </c>
    </row>
    <row r="186" ht="29.9" customHeight="1" spans="1:8">
      <c r="A186" s="39" t="s">
        <v>45</v>
      </c>
      <c r="B186" s="39" t="s">
        <v>634</v>
      </c>
      <c r="C186" s="39" t="s">
        <v>761</v>
      </c>
      <c r="D186" s="39" t="s">
        <v>823</v>
      </c>
      <c r="E186" s="37" t="s">
        <v>650</v>
      </c>
      <c r="F186" s="40">
        <v>2</v>
      </c>
      <c r="G186" s="41">
        <v>200000</v>
      </c>
      <c r="H186" s="41">
        <v>400000</v>
      </c>
    </row>
    <row r="187" ht="29.9" customHeight="1" spans="1:8">
      <c r="A187" s="39" t="s">
        <v>45</v>
      </c>
      <c r="B187" s="39" t="s">
        <v>634</v>
      </c>
      <c r="C187" s="39" t="s">
        <v>761</v>
      </c>
      <c r="D187" s="39" t="s">
        <v>824</v>
      </c>
      <c r="E187" s="37" t="s">
        <v>650</v>
      </c>
      <c r="F187" s="40">
        <v>1</v>
      </c>
      <c r="G187" s="41">
        <v>20000</v>
      </c>
      <c r="H187" s="41">
        <v>20000</v>
      </c>
    </row>
    <row r="188" ht="29.9" customHeight="1" spans="1:8">
      <c r="A188" s="39" t="s">
        <v>45</v>
      </c>
      <c r="B188" s="39" t="s">
        <v>634</v>
      </c>
      <c r="C188" s="39" t="s">
        <v>761</v>
      </c>
      <c r="D188" s="39" t="s">
        <v>825</v>
      </c>
      <c r="E188" s="37" t="s">
        <v>650</v>
      </c>
      <c r="F188" s="40">
        <v>1</v>
      </c>
      <c r="G188" s="41">
        <v>9600</v>
      </c>
      <c r="H188" s="41">
        <v>9600</v>
      </c>
    </row>
    <row r="189" ht="29.9" customHeight="1" spans="1:8">
      <c r="A189" s="39" t="s">
        <v>45</v>
      </c>
      <c r="B189" s="39" t="s">
        <v>634</v>
      </c>
      <c r="C189" s="39" t="s">
        <v>761</v>
      </c>
      <c r="D189" s="39" t="s">
        <v>826</v>
      </c>
      <c r="E189" s="37" t="s">
        <v>637</v>
      </c>
      <c r="F189" s="40">
        <v>2</v>
      </c>
      <c r="G189" s="41">
        <v>1000</v>
      </c>
      <c r="H189" s="41">
        <v>2000</v>
      </c>
    </row>
    <row r="190" ht="29.9" customHeight="1" spans="1:8">
      <c r="A190" s="39" t="s">
        <v>45</v>
      </c>
      <c r="B190" s="39" t="s">
        <v>634</v>
      </c>
      <c r="C190" s="39" t="s">
        <v>761</v>
      </c>
      <c r="D190" s="39" t="s">
        <v>827</v>
      </c>
      <c r="E190" s="37" t="s">
        <v>650</v>
      </c>
      <c r="F190" s="40">
        <v>1</v>
      </c>
      <c r="G190" s="41">
        <v>50000</v>
      </c>
      <c r="H190" s="41">
        <v>50000</v>
      </c>
    </row>
    <row r="191" ht="29.9" customHeight="1" spans="1:8">
      <c r="A191" s="39" t="s">
        <v>45</v>
      </c>
      <c r="B191" s="39" t="s">
        <v>634</v>
      </c>
      <c r="C191" s="39" t="s">
        <v>761</v>
      </c>
      <c r="D191" s="39" t="s">
        <v>828</v>
      </c>
      <c r="E191" s="37" t="s">
        <v>637</v>
      </c>
      <c r="F191" s="40">
        <v>1</v>
      </c>
      <c r="G191" s="41">
        <v>49800</v>
      </c>
      <c r="H191" s="41">
        <v>49800</v>
      </c>
    </row>
    <row r="192" ht="29.9" customHeight="1" spans="1:8">
      <c r="A192" s="39" t="s">
        <v>45</v>
      </c>
      <c r="B192" s="39" t="s">
        <v>634</v>
      </c>
      <c r="C192" s="39" t="s">
        <v>761</v>
      </c>
      <c r="D192" s="39" t="s">
        <v>829</v>
      </c>
      <c r="E192" s="37" t="s">
        <v>650</v>
      </c>
      <c r="F192" s="40">
        <v>1</v>
      </c>
      <c r="G192" s="41">
        <v>2500</v>
      </c>
      <c r="H192" s="41">
        <v>2500</v>
      </c>
    </row>
    <row r="193" ht="29.9" customHeight="1" spans="1:8">
      <c r="A193" s="39" t="s">
        <v>45</v>
      </c>
      <c r="B193" s="39" t="s">
        <v>634</v>
      </c>
      <c r="C193" s="39" t="s">
        <v>761</v>
      </c>
      <c r="D193" s="39" t="s">
        <v>830</v>
      </c>
      <c r="E193" s="37" t="s">
        <v>637</v>
      </c>
      <c r="F193" s="40">
        <v>1</v>
      </c>
      <c r="G193" s="41">
        <v>5000</v>
      </c>
      <c r="H193" s="41">
        <v>5000</v>
      </c>
    </row>
    <row r="194" ht="29.9" customHeight="1" spans="1:8">
      <c r="A194" s="39" t="s">
        <v>45</v>
      </c>
      <c r="B194" s="39" t="s">
        <v>634</v>
      </c>
      <c r="C194" s="39" t="s">
        <v>761</v>
      </c>
      <c r="D194" s="39" t="s">
        <v>831</v>
      </c>
      <c r="E194" s="37" t="s">
        <v>650</v>
      </c>
      <c r="F194" s="40">
        <v>2</v>
      </c>
      <c r="G194" s="41">
        <v>20000</v>
      </c>
      <c r="H194" s="41">
        <v>40000</v>
      </c>
    </row>
    <row r="195" ht="29.9" customHeight="1" spans="1:8">
      <c r="A195" s="39" t="s">
        <v>45</v>
      </c>
      <c r="B195" s="39" t="s">
        <v>634</v>
      </c>
      <c r="C195" s="39" t="s">
        <v>761</v>
      </c>
      <c r="D195" s="39" t="s">
        <v>832</v>
      </c>
      <c r="E195" s="37" t="s">
        <v>650</v>
      </c>
      <c r="F195" s="40">
        <v>1</v>
      </c>
      <c r="G195" s="41">
        <v>6500</v>
      </c>
      <c r="H195" s="41">
        <v>6500</v>
      </c>
    </row>
    <row r="196" ht="29.9" customHeight="1" spans="1:8">
      <c r="A196" s="39" t="s">
        <v>45</v>
      </c>
      <c r="B196" s="39" t="s">
        <v>634</v>
      </c>
      <c r="C196" s="39" t="s">
        <v>761</v>
      </c>
      <c r="D196" s="39" t="s">
        <v>833</v>
      </c>
      <c r="E196" s="37" t="s">
        <v>763</v>
      </c>
      <c r="F196" s="40">
        <v>4</v>
      </c>
      <c r="G196" s="41">
        <v>1700</v>
      </c>
      <c r="H196" s="41">
        <v>6800</v>
      </c>
    </row>
    <row r="197" ht="29.9" customHeight="1" spans="1:8">
      <c r="A197" s="39" t="s">
        <v>45</v>
      </c>
      <c r="B197" s="39" t="s">
        <v>634</v>
      </c>
      <c r="C197" s="39" t="s">
        <v>761</v>
      </c>
      <c r="D197" s="39" t="s">
        <v>834</v>
      </c>
      <c r="E197" s="37" t="s">
        <v>763</v>
      </c>
      <c r="F197" s="40">
        <v>4</v>
      </c>
      <c r="G197" s="41">
        <v>1700</v>
      </c>
      <c r="H197" s="41">
        <v>6800</v>
      </c>
    </row>
    <row r="198" ht="29.9" customHeight="1" spans="1:8">
      <c r="A198" s="39" t="s">
        <v>45</v>
      </c>
      <c r="B198" s="39" t="s">
        <v>634</v>
      </c>
      <c r="C198" s="39" t="s">
        <v>761</v>
      </c>
      <c r="D198" s="39" t="s">
        <v>835</v>
      </c>
      <c r="E198" s="37" t="s">
        <v>650</v>
      </c>
      <c r="F198" s="40">
        <v>15</v>
      </c>
      <c r="G198" s="41">
        <v>12000</v>
      </c>
      <c r="H198" s="41">
        <v>180000</v>
      </c>
    </row>
    <row r="199" ht="29.9" customHeight="1" spans="1:8">
      <c r="A199" s="39" t="s">
        <v>45</v>
      </c>
      <c r="B199" s="39" t="s">
        <v>634</v>
      </c>
      <c r="C199" s="39" t="s">
        <v>761</v>
      </c>
      <c r="D199" s="39" t="s">
        <v>836</v>
      </c>
      <c r="E199" s="37" t="s">
        <v>637</v>
      </c>
      <c r="F199" s="40">
        <v>1</v>
      </c>
      <c r="G199" s="41">
        <v>8000</v>
      </c>
      <c r="H199" s="41">
        <v>8000</v>
      </c>
    </row>
    <row r="200" ht="29.9" customHeight="1" spans="1:8">
      <c r="A200" s="39" t="s">
        <v>45</v>
      </c>
      <c r="B200" s="39" t="s">
        <v>634</v>
      </c>
      <c r="C200" s="39" t="s">
        <v>761</v>
      </c>
      <c r="D200" s="39" t="s">
        <v>837</v>
      </c>
      <c r="E200" s="37" t="s">
        <v>650</v>
      </c>
      <c r="F200" s="40">
        <v>1</v>
      </c>
      <c r="G200" s="41">
        <v>450000</v>
      </c>
      <c r="H200" s="41">
        <v>450000</v>
      </c>
    </row>
    <row r="201" ht="29.9" customHeight="1" spans="1:8">
      <c r="A201" s="39" t="s">
        <v>45</v>
      </c>
      <c r="B201" s="39" t="s">
        <v>634</v>
      </c>
      <c r="C201" s="39" t="s">
        <v>838</v>
      </c>
      <c r="D201" s="39" t="s">
        <v>839</v>
      </c>
      <c r="E201" s="37" t="s">
        <v>650</v>
      </c>
      <c r="F201" s="40">
        <v>2</v>
      </c>
      <c r="G201" s="41">
        <v>480000</v>
      </c>
      <c r="H201" s="41">
        <v>960000</v>
      </c>
    </row>
    <row r="202" ht="29.9" customHeight="1" spans="1:8">
      <c r="A202" s="39" t="s">
        <v>45</v>
      </c>
      <c r="B202" s="39" t="s">
        <v>634</v>
      </c>
      <c r="C202" s="39" t="s">
        <v>838</v>
      </c>
      <c r="D202" s="39" t="s">
        <v>840</v>
      </c>
      <c r="E202" s="37" t="s">
        <v>650</v>
      </c>
      <c r="F202" s="40">
        <v>1</v>
      </c>
      <c r="G202" s="41">
        <v>220000</v>
      </c>
      <c r="H202" s="41">
        <v>220000</v>
      </c>
    </row>
    <row r="203" ht="29.9" customHeight="1" spans="1:8">
      <c r="A203" s="39" t="s">
        <v>45</v>
      </c>
      <c r="B203" s="39" t="s">
        <v>634</v>
      </c>
      <c r="C203" s="39" t="s">
        <v>838</v>
      </c>
      <c r="D203" s="39" t="s">
        <v>841</v>
      </c>
      <c r="E203" s="37" t="s">
        <v>650</v>
      </c>
      <c r="F203" s="40">
        <v>10</v>
      </c>
      <c r="G203" s="41">
        <v>150000</v>
      </c>
      <c r="H203" s="41">
        <v>1500000</v>
      </c>
    </row>
    <row r="204" ht="29.9" customHeight="1" spans="1:8">
      <c r="A204" s="39" t="s">
        <v>45</v>
      </c>
      <c r="B204" s="39" t="s">
        <v>634</v>
      </c>
      <c r="C204" s="39" t="s">
        <v>838</v>
      </c>
      <c r="D204" s="39" t="s">
        <v>842</v>
      </c>
      <c r="E204" s="37" t="s">
        <v>650</v>
      </c>
      <c r="F204" s="40">
        <v>20</v>
      </c>
      <c r="G204" s="41">
        <v>250000</v>
      </c>
      <c r="H204" s="41">
        <v>5000000</v>
      </c>
    </row>
    <row r="205" ht="29.9" customHeight="1" spans="1:8">
      <c r="A205" s="39" t="s">
        <v>45</v>
      </c>
      <c r="B205" s="39" t="s">
        <v>634</v>
      </c>
      <c r="C205" s="39" t="s">
        <v>838</v>
      </c>
      <c r="D205" s="39" t="s">
        <v>843</v>
      </c>
      <c r="E205" s="37" t="s">
        <v>650</v>
      </c>
      <c r="F205" s="40">
        <v>1</v>
      </c>
      <c r="G205" s="41">
        <v>80000</v>
      </c>
      <c r="H205" s="41">
        <v>80000</v>
      </c>
    </row>
    <row r="206" ht="29.9" customHeight="1" spans="1:8">
      <c r="A206" s="39" t="s">
        <v>45</v>
      </c>
      <c r="B206" s="39" t="s">
        <v>634</v>
      </c>
      <c r="C206" s="39" t="s">
        <v>838</v>
      </c>
      <c r="D206" s="39" t="s">
        <v>844</v>
      </c>
      <c r="E206" s="37" t="s">
        <v>650</v>
      </c>
      <c r="F206" s="40">
        <v>4</v>
      </c>
      <c r="G206" s="41">
        <v>90000</v>
      </c>
      <c r="H206" s="41">
        <v>360000</v>
      </c>
    </row>
    <row r="207" ht="29.9" customHeight="1" spans="1:8">
      <c r="A207" s="39" t="s">
        <v>45</v>
      </c>
      <c r="B207" s="39" t="s">
        <v>634</v>
      </c>
      <c r="C207" s="39" t="s">
        <v>845</v>
      </c>
      <c r="D207" s="39" t="s">
        <v>846</v>
      </c>
      <c r="E207" s="37" t="s">
        <v>650</v>
      </c>
      <c r="F207" s="40">
        <v>1</v>
      </c>
      <c r="G207" s="41">
        <v>120000</v>
      </c>
      <c r="H207" s="41">
        <v>120000</v>
      </c>
    </row>
    <row r="208" ht="29.9" customHeight="1" spans="1:8">
      <c r="A208" s="39" t="s">
        <v>45</v>
      </c>
      <c r="B208" s="39" t="s">
        <v>634</v>
      </c>
      <c r="C208" s="39" t="s">
        <v>845</v>
      </c>
      <c r="D208" s="39" t="s">
        <v>847</v>
      </c>
      <c r="E208" s="37" t="s">
        <v>650</v>
      </c>
      <c r="F208" s="40">
        <v>1</v>
      </c>
      <c r="G208" s="41">
        <v>80000</v>
      </c>
      <c r="H208" s="41">
        <v>80000</v>
      </c>
    </row>
    <row r="209" ht="29.9" customHeight="1" spans="1:8">
      <c r="A209" s="39" t="s">
        <v>45</v>
      </c>
      <c r="B209" s="39" t="s">
        <v>634</v>
      </c>
      <c r="C209" s="39" t="s">
        <v>845</v>
      </c>
      <c r="D209" s="39" t="s">
        <v>848</v>
      </c>
      <c r="E209" s="37" t="s">
        <v>650</v>
      </c>
      <c r="F209" s="40">
        <v>1</v>
      </c>
      <c r="G209" s="41">
        <v>70000</v>
      </c>
      <c r="H209" s="41">
        <v>70000</v>
      </c>
    </row>
    <row r="210" ht="29.9" customHeight="1" spans="1:8">
      <c r="A210" s="39" t="s">
        <v>45</v>
      </c>
      <c r="B210" s="39" t="s">
        <v>634</v>
      </c>
      <c r="C210" s="39" t="s">
        <v>845</v>
      </c>
      <c r="D210" s="39" t="s">
        <v>849</v>
      </c>
      <c r="E210" s="37" t="s">
        <v>650</v>
      </c>
      <c r="F210" s="40">
        <v>1</v>
      </c>
      <c r="G210" s="41">
        <v>40000</v>
      </c>
      <c r="H210" s="41">
        <v>40000</v>
      </c>
    </row>
    <row r="211" ht="29.9" customHeight="1" spans="1:8">
      <c r="A211" s="39" t="s">
        <v>45</v>
      </c>
      <c r="B211" s="39" t="s">
        <v>634</v>
      </c>
      <c r="C211" s="39" t="s">
        <v>845</v>
      </c>
      <c r="D211" s="39" t="s">
        <v>849</v>
      </c>
      <c r="E211" s="37" t="s">
        <v>650</v>
      </c>
      <c r="F211" s="40">
        <v>1</v>
      </c>
      <c r="G211" s="41">
        <v>40000</v>
      </c>
      <c r="H211" s="41">
        <v>40000</v>
      </c>
    </row>
    <row r="212" ht="29.9" customHeight="1" spans="1:8">
      <c r="A212" s="39" t="s">
        <v>45</v>
      </c>
      <c r="B212" s="39" t="s">
        <v>634</v>
      </c>
      <c r="C212" s="39" t="s">
        <v>845</v>
      </c>
      <c r="D212" s="39" t="s">
        <v>850</v>
      </c>
      <c r="E212" s="37" t="s">
        <v>637</v>
      </c>
      <c r="F212" s="40">
        <v>1</v>
      </c>
      <c r="G212" s="41">
        <v>1000000</v>
      </c>
      <c r="H212" s="41">
        <v>1000000</v>
      </c>
    </row>
    <row r="213" ht="29.9" customHeight="1" spans="1:8">
      <c r="A213" s="39" t="s">
        <v>45</v>
      </c>
      <c r="B213" s="39" t="s">
        <v>634</v>
      </c>
      <c r="C213" s="39" t="s">
        <v>845</v>
      </c>
      <c r="D213" s="39" t="s">
        <v>850</v>
      </c>
      <c r="E213" s="37" t="s">
        <v>637</v>
      </c>
      <c r="F213" s="40">
        <v>1</v>
      </c>
      <c r="G213" s="41">
        <v>1000000</v>
      </c>
      <c r="H213" s="41">
        <v>1000000</v>
      </c>
    </row>
    <row r="214" ht="29.9" customHeight="1" spans="1:8">
      <c r="A214" s="39" t="s">
        <v>45</v>
      </c>
      <c r="B214" s="39" t="s">
        <v>634</v>
      </c>
      <c r="C214" s="39" t="s">
        <v>845</v>
      </c>
      <c r="D214" s="39" t="s">
        <v>851</v>
      </c>
      <c r="E214" s="37" t="s">
        <v>650</v>
      </c>
      <c r="F214" s="40">
        <v>2</v>
      </c>
      <c r="G214" s="41">
        <v>580000</v>
      </c>
      <c r="H214" s="41">
        <v>1160000</v>
      </c>
    </row>
    <row r="215" ht="29.9" customHeight="1" spans="1:8">
      <c r="A215" s="39" t="s">
        <v>45</v>
      </c>
      <c r="B215" s="39" t="s">
        <v>634</v>
      </c>
      <c r="C215" s="39" t="s">
        <v>845</v>
      </c>
      <c r="D215" s="39" t="s">
        <v>717</v>
      </c>
      <c r="E215" s="37" t="s">
        <v>650</v>
      </c>
      <c r="F215" s="40">
        <v>1</v>
      </c>
      <c r="G215" s="41">
        <v>130000</v>
      </c>
      <c r="H215" s="41">
        <v>130000</v>
      </c>
    </row>
    <row r="216" ht="29.9" customHeight="1" spans="1:8">
      <c r="A216" s="39" t="s">
        <v>45</v>
      </c>
      <c r="B216" s="39" t="s">
        <v>634</v>
      </c>
      <c r="C216" s="39" t="s">
        <v>845</v>
      </c>
      <c r="D216" s="39" t="s">
        <v>717</v>
      </c>
      <c r="E216" s="37" t="s">
        <v>650</v>
      </c>
      <c r="F216" s="40">
        <v>1</v>
      </c>
      <c r="G216" s="41">
        <v>240000</v>
      </c>
      <c r="H216" s="41">
        <v>240000</v>
      </c>
    </row>
    <row r="217" ht="29.9" customHeight="1" spans="1:8">
      <c r="A217" s="39" t="s">
        <v>45</v>
      </c>
      <c r="B217" s="39" t="s">
        <v>634</v>
      </c>
      <c r="C217" s="39" t="s">
        <v>852</v>
      </c>
      <c r="D217" s="39" t="s">
        <v>853</v>
      </c>
      <c r="E217" s="37" t="s">
        <v>637</v>
      </c>
      <c r="F217" s="40">
        <v>1</v>
      </c>
      <c r="G217" s="41">
        <v>700000</v>
      </c>
      <c r="H217" s="41">
        <v>700000</v>
      </c>
    </row>
    <row r="218" ht="29.9" customHeight="1" spans="1:8">
      <c r="A218" s="39" t="s">
        <v>45</v>
      </c>
      <c r="B218" s="39" t="s">
        <v>634</v>
      </c>
      <c r="C218" s="39" t="s">
        <v>852</v>
      </c>
      <c r="D218" s="39" t="s">
        <v>854</v>
      </c>
      <c r="E218" s="37" t="s">
        <v>637</v>
      </c>
      <c r="F218" s="40">
        <v>1</v>
      </c>
      <c r="G218" s="41">
        <v>20000000</v>
      </c>
      <c r="H218" s="41">
        <v>20000000</v>
      </c>
    </row>
    <row r="219" ht="29.9" customHeight="1" spans="1:8">
      <c r="A219" s="39" t="s">
        <v>45</v>
      </c>
      <c r="B219" s="39" t="s">
        <v>634</v>
      </c>
      <c r="C219" s="39" t="s">
        <v>852</v>
      </c>
      <c r="D219" s="39" t="s">
        <v>855</v>
      </c>
      <c r="E219" s="37" t="s">
        <v>650</v>
      </c>
      <c r="F219" s="40">
        <v>30</v>
      </c>
      <c r="G219" s="41">
        <v>15000</v>
      </c>
      <c r="H219" s="41">
        <v>450000</v>
      </c>
    </row>
    <row r="220" ht="29.9" customHeight="1" spans="1:8">
      <c r="A220" s="39" t="s">
        <v>45</v>
      </c>
      <c r="B220" s="39" t="s">
        <v>634</v>
      </c>
      <c r="C220" s="39" t="s">
        <v>852</v>
      </c>
      <c r="D220" s="39" t="s">
        <v>856</v>
      </c>
      <c r="E220" s="37" t="s">
        <v>650</v>
      </c>
      <c r="F220" s="40">
        <v>1</v>
      </c>
      <c r="G220" s="41">
        <v>200000</v>
      </c>
      <c r="H220" s="41">
        <v>200000</v>
      </c>
    </row>
    <row r="221" ht="29.9" customHeight="1" spans="1:8">
      <c r="A221" s="39" t="s">
        <v>45</v>
      </c>
      <c r="B221" s="39" t="s">
        <v>634</v>
      </c>
      <c r="C221" s="39" t="s">
        <v>852</v>
      </c>
      <c r="D221" s="39" t="s">
        <v>857</v>
      </c>
      <c r="E221" s="37" t="s">
        <v>637</v>
      </c>
      <c r="F221" s="40">
        <v>1</v>
      </c>
      <c r="G221" s="41">
        <v>49000</v>
      </c>
      <c r="H221" s="41">
        <v>49000</v>
      </c>
    </row>
    <row r="222" ht="29.9" customHeight="1" spans="1:8">
      <c r="A222" s="39" t="s">
        <v>45</v>
      </c>
      <c r="B222" s="39" t="s">
        <v>634</v>
      </c>
      <c r="C222" s="39" t="s">
        <v>852</v>
      </c>
      <c r="D222" s="39" t="s">
        <v>858</v>
      </c>
      <c r="E222" s="37" t="s">
        <v>650</v>
      </c>
      <c r="F222" s="40">
        <v>1</v>
      </c>
      <c r="G222" s="41">
        <v>200000</v>
      </c>
      <c r="H222" s="41">
        <v>200000</v>
      </c>
    </row>
    <row r="223" ht="29.9" customHeight="1" spans="1:8">
      <c r="A223" s="39" t="s">
        <v>45</v>
      </c>
      <c r="B223" s="39" t="s">
        <v>634</v>
      </c>
      <c r="C223" s="39" t="s">
        <v>852</v>
      </c>
      <c r="D223" s="39" t="s">
        <v>858</v>
      </c>
      <c r="E223" s="37" t="s">
        <v>650</v>
      </c>
      <c r="F223" s="40">
        <v>1</v>
      </c>
      <c r="G223" s="41">
        <v>170000</v>
      </c>
      <c r="H223" s="41">
        <v>170000</v>
      </c>
    </row>
    <row r="224" ht="29.9" customHeight="1" spans="1:8">
      <c r="A224" s="39" t="s">
        <v>45</v>
      </c>
      <c r="B224" s="39" t="s">
        <v>634</v>
      </c>
      <c r="C224" s="39" t="s">
        <v>859</v>
      </c>
      <c r="D224" s="39" t="s">
        <v>860</v>
      </c>
      <c r="E224" s="37" t="s">
        <v>637</v>
      </c>
      <c r="F224" s="40">
        <v>1</v>
      </c>
      <c r="G224" s="41">
        <v>250000</v>
      </c>
      <c r="H224" s="41">
        <v>250000</v>
      </c>
    </row>
    <row r="225" ht="29.9" customHeight="1" spans="1:8">
      <c r="A225" s="39" t="s">
        <v>45</v>
      </c>
      <c r="B225" s="39" t="s">
        <v>634</v>
      </c>
      <c r="C225" s="39" t="s">
        <v>859</v>
      </c>
      <c r="D225" s="39" t="s">
        <v>861</v>
      </c>
      <c r="E225" s="37" t="s">
        <v>650</v>
      </c>
      <c r="F225" s="40">
        <v>1</v>
      </c>
      <c r="G225" s="41">
        <v>5000</v>
      </c>
      <c r="H225" s="41">
        <v>5000</v>
      </c>
    </row>
    <row r="226" ht="29.9" customHeight="1" spans="1:8">
      <c r="A226" s="39" t="s">
        <v>45</v>
      </c>
      <c r="B226" s="39" t="s">
        <v>634</v>
      </c>
      <c r="C226" s="39" t="s">
        <v>859</v>
      </c>
      <c r="D226" s="39" t="s">
        <v>862</v>
      </c>
      <c r="E226" s="37" t="s">
        <v>650</v>
      </c>
      <c r="F226" s="40">
        <v>5</v>
      </c>
      <c r="G226" s="41">
        <v>20000</v>
      </c>
      <c r="H226" s="41">
        <v>100000</v>
      </c>
    </row>
    <row r="227" ht="29.9" customHeight="1" spans="1:8">
      <c r="A227" s="39" t="s">
        <v>45</v>
      </c>
      <c r="B227" s="39" t="s">
        <v>634</v>
      </c>
      <c r="C227" s="39" t="s">
        <v>859</v>
      </c>
      <c r="D227" s="39" t="s">
        <v>863</v>
      </c>
      <c r="E227" s="37" t="s">
        <v>650</v>
      </c>
      <c r="F227" s="40">
        <v>6</v>
      </c>
      <c r="G227" s="41">
        <v>2800</v>
      </c>
      <c r="H227" s="41">
        <v>16800</v>
      </c>
    </row>
    <row r="228" ht="29.9" customHeight="1" spans="1:8">
      <c r="A228" s="39" t="s">
        <v>45</v>
      </c>
      <c r="B228" s="39" t="s">
        <v>634</v>
      </c>
      <c r="C228" s="39" t="s">
        <v>859</v>
      </c>
      <c r="D228" s="39" t="s">
        <v>864</v>
      </c>
      <c r="E228" s="37" t="s">
        <v>637</v>
      </c>
      <c r="F228" s="40">
        <v>4</v>
      </c>
      <c r="G228" s="41">
        <v>1000</v>
      </c>
      <c r="H228" s="41">
        <v>4000</v>
      </c>
    </row>
    <row r="229" ht="29.9" customHeight="1" spans="1:8">
      <c r="A229" s="39" t="s">
        <v>45</v>
      </c>
      <c r="B229" s="39" t="s">
        <v>634</v>
      </c>
      <c r="C229" s="39" t="s">
        <v>859</v>
      </c>
      <c r="D229" s="39" t="s">
        <v>865</v>
      </c>
      <c r="E229" s="37" t="s">
        <v>650</v>
      </c>
      <c r="F229" s="40">
        <v>14</v>
      </c>
      <c r="G229" s="41">
        <v>10000</v>
      </c>
      <c r="H229" s="41">
        <v>140000</v>
      </c>
    </row>
    <row r="230" ht="29.9" customHeight="1" spans="1:8">
      <c r="A230" s="39" t="s">
        <v>45</v>
      </c>
      <c r="B230" s="39" t="s">
        <v>634</v>
      </c>
      <c r="C230" s="39" t="s">
        <v>859</v>
      </c>
      <c r="D230" s="39" t="s">
        <v>866</v>
      </c>
      <c r="E230" s="37" t="s">
        <v>650</v>
      </c>
      <c r="F230" s="40">
        <v>6</v>
      </c>
      <c r="G230" s="41">
        <v>8000</v>
      </c>
      <c r="H230" s="41">
        <v>48000</v>
      </c>
    </row>
    <row r="231" ht="29.9" customHeight="1" spans="1:8">
      <c r="A231" s="39" t="s">
        <v>45</v>
      </c>
      <c r="B231" s="39" t="s">
        <v>634</v>
      </c>
      <c r="C231" s="39" t="s">
        <v>859</v>
      </c>
      <c r="D231" s="39" t="s">
        <v>867</v>
      </c>
      <c r="E231" s="37" t="s">
        <v>650</v>
      </c>
      <c r="F231" s="40">
        <v>2</v>
      </c>
      <c r="G231" s="41">
        <v>40000</v>
      </c>
      <c r="H231" s="41">
        <v>80000</v>
      </c>
    </row>
    <row r="232" ht="29.9" customHeight="1" spans="1:8">
      <c r="A232" s="39" t="s">
        <v>45</v>
      </c>
      <c r="B232" s="39" t="s">
        <v>634</v>
      </c>
      <c r="C232" s="39" t="s">
        <v>859</v>
      </c>
      <c r="D232" s="39" t="s">
        <v>867</v>
      </c>
      <c r="E232" s="37" t="s">
        <v>650</v>
      </c>
      <c r="F232" s="40">
        <v>4</v>
      </c>
      <c r="G232" s="41">
        <v>15700</v>
      </c>
      <c r="H232" s="41">
        <v>62800</v>
      </c>
    </row>
    <row r="233" ht="29.9" customHeight="1" spans="1:8">
      <c r="A233" s="39" t="s">
        <v>45</v>
      </c>
      <c r="B233" s="39" t="s">
        <v>634</v>
      </c>
      <c r="C233" s="39" t="s">
        <v>859</v>
      </c>
      <c r="D233" s="39" t="s">
        <v>868</v>
      </c>
      <c r="E233" s="37" t="s">
        <v>650</v>
      </c>
      <c r="F233" s="40">
        <v>1</v>
      </c>
      <c r="G233" s="41">
        <v>1800</v>
      </c>
      <c r="H233" s="41">
        <v>1800</v>
      </c>
    </row>
    <row r="234" ht="29.9" customHeight="1" spans="1:8">
      <c r="A234" s="39" t="s">
        <v>45</v>
      </c>
      <c r="B234" s="39" t="s">
        <v>634</v>
      </c>
      <c r="C234" s="39" t="s">
        <v>859</v>
      </c>
      <c r="D234" s="39" t="s">
        <v>869</v>
      </c>
      <c r="E234" s="37" t="s">
        <v>650</v>
      </c>
      <c r="F234" s="40">
        <v>2</v>
      </c>
      <c r="G234" s="41">
        <v>22000</v>
      </c>
      <c r="H234" s="41">
        <v>44000</v>
      </c>
    </row>
    <row r="235" ht="29.9" customHeight="1" spans="1:8">
      <c r="A235" s="39" t="s">
        <v>45</v>
      </c>
      <c r="B235" s="39" t="s">
        <v>634</v>
      </c>
      <c r="C235" s="39" t="s">
        <v>859</v>
      </c>
      <c r="D235" s="39" t="s">
        <v>870</v>
      </c>
      <c r="E235" s="37" t="s">
        <v>650</v>
      </c>
      <c r="F235" s="40">
        <v>10</v>
      </c>
      <c r="G235" s="41">
        <v>5000</v>
      </c>
      <c r="H235" s="41">
        <v>50000</v>
      </c>
    </row>
    <row r="236" ht="29.9" customHeight="1" spans="1:8">
      <c r="A236" s="39" t="s">
        <v>45</v>
      </c>
      <c r="B236" s="39" t="s">
        <v>634</v>
      </c>
      <c r="C236" s="39" t="s">
        <v>859</v>
      </c>
      <c r="D236" s="39" t="s">
        <v>870</v>
      </c>
      <c r="E236" s="37" t="s">
        <v>650</v>
      </c>
      <c r="F236" s="40">
        <v>10</v>
      </c>
      <c r="G236" s="41">
        <v>4100</v>
      </c>
      <c r="H236" s="41">
        <v>41000</v>
      </c>
    </row>
    <row r="237" ht="29.9" customHeight="1" spans="1:8">
      <c r="A237" s="39" t="s">
        <v>45</v>
      </c>
      <c r="B237" s="39" t="s">
        <v>634</v>
      </c>
      <c r="C237" s="39" t="s">
        <v>859</v>
      </c>
      <c r="D237" s="39" t="s">
        <v>870</v>
      </c>
      <c r="E237" s="37" t="s">
        <v>650</v>
      </c>
      <c r="F237" s="40">
        <v>28</v>
      </c>
      <c r="G237" s="41">
        <v>10000</v>
      </c>
      <c r="H237" s="41">
        <v>280000</v>
      </c>
    </row>
    <row r="238" ht="29.9" customHeight="1" spans="1:8">
      <c r="A238" s="39" t="s">
        <v>45</v>
      </c>
      <c r="B238" s="39" t="s">
        <v>634</v>
      </c>
      <c r="C238" s="39" t="s">
        <v>859</v>
      </c>
      <c r="D238" s="39" t="s">
        <v>870</v>
      </c>
      <c r="E238" s="37" t="s">
        <v>650</v>
      </c>
      <c r="F238" s="40">
        <v>6</v>
      </c>
      <c r="G238" s="41">
        <v>5000</v>
      </c>
      <c r="H238" s="41">
        <v>30000</v>
      </c>
    </row>
    <row r="239" ht="29.9" customHeight="1" spans="1:8">
      <c r="A239" s="39" t="s">
        <v>45</v>
      </c>
      <c r="B239" s="39" t="s">
        <v>634</v>
      </c>
      <c r="C239" s="39" t="s">
        <v>859</v>
      </c>
      <c r="D239" s="39" t="s">
        <v>871</v>
      </c>
      <c r="E239" s="37" t="s">
        <v>650</v>
      </c>
      <c r="F239" s="40">
        <v>22</v>
      </c>
      <c r="G239" s="41">
        <v>80000</v>
      </c>
      <c r="H239" s="41">
        <v>1760000</v>
      </c>
    </row>
    <row r="240" ht="29.9" customHeight="1" spans="1:8">
      <c r="A240" s="39" t="s">
        <v>45</v>
      </c>
      <c r="B240" s="39" t="s">
        <v>634</v>
      </c>
      <c r="C240" s="39" t="s">
        <v>859</v>
      </c>
      <c r="D240" s="39" t="s">
        <v>872</v>
      </c>
      <c r="E240" s="37" t="s">
        <v>637</v>
      </c>
      <c r="F240" s="40">
        <v>8</v>
      </c>
      <c r="G240" s="41">
        <v>100000</v>
      </c>
      <c r="H240" s="41">
        <v>800000</v>
      </c>
    </row>
    <row r="241" ht="29.9" customHeight="1" spans="1:8">
      <c r="A241" s="39" t="s">
        <v>45</v>
      </c>
      <c r="B241" s="39" t="s">
        <v>634</v>
      </c>
      <c r="C241" s="39" t="s">
        <v>859</v>
      </c>
      <c r="D241" s="39" t="s">
        <v>873</v>
      </c>
      <c r="E241" s="37" t="s">
        <v>650</v>
      </c>
      <c r="F241" s="40">
        <v>3</v>
      </c>
      <c r="G241" s="41">
        <v>5000</v>
      </c>
      <c r="H241" s="41">
        <v>15000</v>
      </c>
    </row>
    <row r="242" ht="29.9" customHeight="1" spans="1:8">
      <c r="A242" s="39" t="s">
        <v>45</v>
      </c>
      <c r="B242" s="39" t="s">
        <v>634</v>
      </c>
      <c r="C242" s="39" t="s">
        <v>859</v>
      </c>
      <c r="D242" s="39" t="s">
        <v>874</v>
      </c>
      <c r="E242" s="37" t="s">
        <v>637</v>
      </c>
      <c r="F242" s="40">
        <v>4</v>
      </c>
      <c r="G242" s="41">
        <v>6000</v>
      </c>
      <c r="H242" s="41">
        <v>24000</v>
      </c>
    </row>
    <row r="243" ht="29.9" customHeight="1" spans="1:8">
      <c r="A243" s="39" t="s">
        <v>45</v>
      </c>
      <c r="B243" s="39" t="s">
        <v>634</v>
      </c>
      <c r="C243" s="39" t="s">
        <v>859</v>
      </c>
      <c r="D243" s="39" t="s">
        <v>875</v>
      </c>
      <c r="E243" s="37" t="s">
        <v>650</v>
      </c>
      <c r="F243" s="40">
        <v>5</v>
      </c>
      <c r="G243" s="41">
        <v>10000</v>
      </c>
      <c r="H243" s="41">
        <v>50000</v>
      </c>
    </row>
    <row r="244" ht="29.9" customHeight="1" spans="1:8">
      <c r="A244" s="39" t="s">
        <v>45</v>
      </c>
      <c r="B244" s="39" t="s">
        <v>634</v>
      </c>
      <c r="C244" s="39" t="s">
        <v>859</v>
      </c>
      <c r="D244" s="39" t="s">
        <v>876</v>
      </c>
      <c r="E244" s="37" t="s">
        <v>650</v>
      </c>
      <c r="F244" s="40">
        <v>20</v>
      </c>
      <c r="G244" s="41">
        <v>10000</v>
      </c>
      <c r="H244" s="41">
        <v>200000</v>
      </c>
    </row>
    <row r="245" ht="29.9" customHeight="1" spans="1:8">
      <c r="A245" s="39" t="s">
        <v>45</v>
      </c>
      <c r="B245" s="39" t="s">
        <v>634</v>
      </c>
      <c r="C245" s="39" t="s">
        <v>859</v>
      </c>
      <c r="D245" s="39" t="s">
        <v>710</v>
      </c>
      <c r="E245" s="37" t="s">
        <v>650</v>
      </c>
      <c r="F245" s="40">
        <v>16</v>
      </c>
      <c r="G245" s="41">
        <v>15000</v>
      </c>
      <c r="H245" s="41">
        <v>240000</v>
      </c>
    </row>
    <row r="246" ht="29.9" customHeight="1" spans="1:8">
      <c r="A246" s="39" t="s">
        <v>45</v>
      </c>
      <c r="B246" s="39" t="s">
        <v>634</v>
      </c>
      <c r="C246" s="39" t="s">
        <v>859</v>
      </c>
      <c r="D246" s="39" t="s">
        <v>877</v>
      </c>
      <c r="E246" s="37" t="s">
        <v>650</v>
      </c>
      <c r="F246" s="40">
        <v>6</v>
      </c>
      <c r="G246" s="41">
        <v>59000</v>
      </c>
      <c r="H246" s="41">
        <v>354000</v>
      </c>
    </row>
    <row r="247" ht="29.9" customHeight="1" spans="1:8">
      <c r="A247" s="39" t="s">
        <v>45</v>
      </c>
      <c r="B247" s="39" t="s">
        <v>634</v>
      </c>
      <c r="C247" s="39" t="s">
        <v>859</v>
      </c>
      <c r="D247" s="39" t="s">
        <v>878</v>
      </c>
      <c r="E247" s="37" t="s">
        <v>650</v>
      </c>
      <c r="F247" s="40">
        <v>2</v>
      </c>
      <c r="G247" s="41">
        <v>40000</v>
      </c>
      <c r="H247" s="41">
        <v>80000</v>
      </c>
    </row>
    <row r="248" ht="29.9" customHeight="1" spans="1:8">
      <c r="A248" s="39" t="s">
        <v>45</v>
      </c>
      <c r="B248" s="39" t="s">
        <v>634</v>
      </c>
      <c r="C248" s="39" t="s">
        <v>859</v>
      </c>
      <c r="D248" s="39" t="s">
        <v>879</v>
      </c>
      <c r="E248" s="37" t="s">
        <v>650</v>
      </c>
      <c r="F248" s="40">
        <v>10</v>
      </c>
      <c r="G248" s="41">
        <v>7000</v>
      </c>
      <c r="H248" s="41">
        <v>70000</v>
      </c>
    </row>
    <row r="249" ht="29.9" customHeight="1" spans="1:8">
      <c r="A249" s="39" t="s">
        <v>45</v>
      </c>
      <c r="B249" s="39" t="s">
        <v>634</v>
      </c>
      <c r="C249" s="39" t="s">
        <v>880</v>
      </c>
      <c r="D249" s="39" t="s">
        <v>881</v>
      </c>
      <c r="E249" s="37" t="s">
        <v>650</v>
      </c>
      <c r="F249" s="40">
        <v>2</v>
      </c>
      <c r="G249" s="41">
        <v>11000</v>
      </c>
      <c r="H249" s="41">
        <v>22000</v>
      </c>
    </row>
    <row r="250" ht="29.9" customHeight="1" spans="1:8">
      <c r="A250" s="39" t="s">
        <v>45</v>
      </c>
      <c r="B250" s="39" t="s">
        <v>634</v>
      </c>
      <c r="C250" s="39" t="s">
        <v>880</v>
      </c>
      <c r="D250" s="39" t="s">
        <v>882</v>
      </c>
      <c r="E250" s="37" t="s">
        <v>650</v>
      </c>
      <c r="F250" s="40">
        <v>1</v>
      </c>
      <c r="G250" s="41">
        <v>2000</v>
      </c>
      <c r="H250" s="41">
        <v>2000</v>
      </c>
    </row>
    <row r="251" ht="29.9" customHeight="1" spans="1:8">
      <c r="A251" s="39" t="s">
        <v>45</v>
      </c>
      <c r="B251" s="39" t="s">
        <v>634</v>
      </c>
      <c r="C251" s="39" t="s">
        <v>880</v>
      </c>
      <c r="D251" s="39" t="s">
        <v>883</v>
      </c>
      <c r="E251" s="37" t="s">
        <v>650</v>
      </c>
      <c r="F251" s="40">
        <v>1</v>
      </c>
      <c r="G251" s="41">
        <v>380000</v>
      </c>
      <c r="H251" s="41">
        <v>380000</v>
      </c>
    </row>
    <row r="252" ht="29.9" customHeight="1" spans="1:8">
      <c r="A252" s="39" t="s">
        <v>45</v>
      </c>
      <c r="B252" s="39" t="s">
        <v>634</v>
      </c>
      <c r="C252" s="39" t="s">
        <v>880</v>
      </c>
      <c r="D252" s="39" t="s">
        <v>884</v>
      </c>
      <c r="E252" s="37" t="s">
        <v>637</v>
      </c>
      <c r="F252" s="40">
        <v>1</v>
      </c>
      <c r="G252" s="41">
        <v>8000</v>
      </c>
      <c r="H252" s="41">
        <v>8000</v>
      </c>
    </row>
    <row r="253" ht="29.9" customHeight="1" spans="1:8">
      <c r="A253" s="39" t="s">
        <v>45</v>
      </c>
      <c r="B253" s="39" t="s">
        <v>634</v>
      </c>
      <c r="C253" s="39" t="s">
        <v>880</v>
      </c>
      <c r="D253" s="39" t="s">
        <v>885</v>
      </c>
      <c r="E253" s="37" t="s">
        <v>650</v>
      </c>
      <c r="F253" s="40">
        <v>1</v>
      </c>
      <c r="G253" s="41">
        <v>11000</v>
      </c>
      <c r="H253" s="41">
        <v>11000</v>
      </c>
    </row>
    <row r="254" ht="29.9" customHeight="1" spans="1:8">
      <c r="A254" s="39" t="s">
        <v>45</v>
      </c>
      <c r="B254" s="39" t="s">
        <v>634</v>
      </c>
      <c r="C254" s="39" t="s">
        <v>880</v>
      </c>
      <c r="D254" s="39" t="s">
        <v>886</v>
      </c>
      <c r="E254" s="37" t="s">
        <v>650</v>
      </c>
      <c r="F254" s="40">
        <v>1</v>
      </c>
      <c r="G254" s="41">
        <v>25000</v>
      </c>
      <c r="H254" s="41">
        <v>25000</v>
      </c>
    </row>
    <row r="255" ht="29.9" customHeight="1" spans="1:8">
      <c r="A255" s="39" t="s">
        <v>45</v>
      </c>
      <c r="B255" s="39" t="s">
        <v>634</v>
      </c>
      <c r="C255" s="39" t="s">
        <v>880</v>
      </c>
      <c r="D255" s="39" t="s">
        <v>887</v>
      </c>
      <c r="E255" s="37" t="s">
        <v>650</v>
      </c>
      <c r="F255" s="40">
        <v>1</v>
      </c>
      <c r="G255" s="41">
        <v>245000</v>
      </c>
      <c r="H255" s="41">
        <v>245000</v>
      </c>
    </row>
    <row r="256" ht="29.9" customHeight="1" spans="1:8">
      <c r="A256" s="39" t="s">
        <v>45</v>
      </c>
      <c r="B256" s="39" t="s">
        <v>634</v>
      </c>
      <c r="C256" s="39" t="s">
        <v>880</v>
      </c>
      <c r="D256" s="39" t="s">
        <v>888</v>
      </c>
      <c r="E256" s="37" t="s">
        <v>650</v>
      </c>
      <c r="F256" s="40">
        <v>1</v>
      </c>
      <c r="G256" s="41">
        <v>35000</v>
      </c>
      <c r="H256" s="41">
        <v>35000</v>
      </c>
    </row>
    <row r="257" ht="29.9" customHeight="1" spans="1:8">
      <c r="A257" s="39" t="s">
        <v>45</v>
      </c>
      <c r="B257" s="39" t="s">
        <v>634</v>
      </c>
      <c r="C257" s="39" t="s">
        <v>880</v>
      </c>
      <c r="D257" s="39" t="s">
        <v>889</v>
      </c>
      <c r="E257" s="37" t="s">
        <v>650</v>
      </c>
      <c r="F257" s="40">
        <v>1</v>
      </c>
      <c r="G257" s="41">
        <v>28000</v>
      </c>
      <c r="H257" s="41">
        <v>28000</v>
      </c>
    </row>
    <row r="258" ht="29.9" customHeight="1" spans="1:8">
      <c r="A258" s="39" t="s">
        <v>45</v>
      </c>
      <c r="B258" s="39" t="s">
        <v>634</v>
      </c>
      <c r="C258" s="39" t="s">
        <v>880</v>
      </c>
      <c r="D258" s="39" t="s">
        <v>890</v>
      </c>
      <c r="E258" s="37" t="s">
        <v>650</v>
      </c>
      <c r="F258" s="40">
        <v>1</v>
      </c>
      <c r="G258" s="41">
        <v>18700</v>
      </c>
      <c r="H258" s="41">
        <v>18700</v>
      </c>
    </row>
    <row r="259" ht="29.9" customHeight="1" spans="1:8">
      <c r="A259" s="39" t="s">
        <v>45</v>
      </c>
      <c r="B259" s="39" t="s">
        <v>634</v>
      </c>
      <c r="C259" s="39" t="s">
        <v>880</v>
      </c>
      <c r="D259" s="39" t="s">
        <v>891</v>
      </c>
      <c r="E259" s="37" t="s">
        <v>650</v>
      </c>
      <c r="F259" s="40">
        <v>1</v>
      </c>
      <c r="G259" s="41">
        <v>250000</v>
      </c>
      <c r="H259" s="41">
        <v>250000</v>
      </c>
    </row>
    <row r="260" ht="29.9" customHeight="1" spans="1:8">
      <c r="A260" s="39" t="s">
        <v>45</v>
      </c>
      <c r="B260" s="39" t="s">
        <v>634</v>
      </c>
      <c r="C260" s="39" t="s">
        <v>880</v>
      </c>
      <c r="D260" s="39" t="s">
        <v>892</v>
      </c>
      <c r="E260" s="37" t="s">
        <v>650</v>
      </c>
      <c r="F260" s="40">
        <v>4</v>
      </c>
      <c r="G260" s="41">
        <v>3800</v>
      </c>
      <c r="H260" s="41">
        <v>15200</v>
      </c>
    </row>
    <row r="261" ht="29.9" customHeight="1" spans="1:8">
      <c r="A261" s="39" t="s">
        <v>45</v>
      </c>
      <c r="B261" s="39" t="s">
        <v>634</v>
      </c>
      <c r="C261" s="39" t="s">
        <v>880</v>
      </c>
      <c r="D261" s="39" t="s">
        <v>893</v>
      </c>
      <c r="E261" s="37" t="s">
        <v>650</v>
      </c>
      <c r="F261" s="40">
        <v>1</v>
      </c>
      <c r="G261" s="41">
        <v>350000</v>
      </c>
      <c r="H261" s="41">
        <v>350000</v>
      </c>
    </row>
    <row r="262" ht="29.9" customHeight="1" spans="1:8">
      <c r="A262" s="39" t="s">
        <v>45</v>
      </c>
      <c r="B262" s="39" t="s">
        <v>634</v>
      </c>
      <c r="C262" s="39" t="s">
        <v>880</v>
      </c>
      <c r="D262" s="39" t="s">
        <v>894</v>
      </c>
      <c r="E262" s="37" t="s">
        <v>650</v>
      </c>
      <c r="F262" s="40">
        <v>1</v>
      </c>
      <c r="G262" s="41">
        <v>270000</v>
      </c>
      <c r="H262" s="41">
        <v>270000</v>
      </c>
    </row>
    <row r="263" ht="29.9" customHeight="1" spans="1:8">
      <c r="A263" s="39" t="s">
        <v>45</v>
      </c>
      <c r="B263" s="39" t="s">
        <v>634</v>
      </c>
      <c r="C263" s="39" t="s">
        <v>880</v>
      </c>
      <c r="D263" s="39" t="s">
        <v>895</v>
      </c>
      <c r="E263" s="37" t="s">
        <v>650</v>
      </c>
      <c r="F263" s="40">
        <v>2</v>
      </c>
      <c r="G263" s="41">
        <v>4800</v>
      </c>
      <c r="H263" s="41">
        <v>9600</v>
      </c>
    </row>
    <row r="264" ht="29.9" customHeight="1" spans="1:8">
      <c r="A264" s="39" t="s">
        <v>45</v>
      </c>
      <c r="B264" s="39" t="s">
        <v>634</v>
      </c>
      <c r="C264" s="39" t="s">
        <v>880</v>
      </c>
      <c r="D264" s="39" t="s">
        <v>896</v>
      </c>
      <c r="E264" s="37" t="s">
        <v>650</v>
      </c>
      <c r="F264" s="40">
        <v>2</v>
      </c>
      <c r="G264" s="41">
        <v>350000</v>
      </c>
      <c r="H264" s="41">
        <v>700000</v>
      </c>
    </row>
    <row r="265" ht="29.9" customHeight="1" spans="1:8">
      <c r="A265" s="39" t="s">
        <v>45</v>
      </c>
      <c r="B265" s="39" t="s">
        <v>634</v>
      </c>
      <c r="C265" s="39" t="s">
        <v>880</v>
      </c>
      <c r="D265" s="39" t="s">
        <v>897</v>
      </c>
      <c r="E265" s="37" t="s">
        <v>650</v>
      </c>
      <c r="F265" s="40">
        <v>2</v>
      </c>
      <c r="G265" s="41">
        <v>20000</v>
      </c>
      <c r="H265" s="41">
        <v>40000</v>
      </c>
    </row>
    <row r="266" ht="29.9" customHeight="1" spans="1:8">
      <c r="A266" s="39" t="s">
        <v>45</v>
      </c>
      <c r="B266" s="39" t="s">
        <v>634</v>
      </c>
      <c r="C266" s="39" t="s">
        <v>880</v>
      </c>
      <c r="D266" s="39" t="s">
        <v>898</v>
      </c>
      <c r="E266" s="37" t="s">
        <v>650</v>
      </c>
      <c r="F266" s="40">
        <v>1</v>
      </c>
      <c r="G266" s="41">
        <v>50000</v>
      </c>
      <c r="H266" s="41">
        <v>50000</v>
      </c>
    </row>
    <row r="267" ht="29.9" customHeight="1" spans="1:8">
      <c r="A267" s="39" t="s">
        <v>45</v>
      </c>
      <c r="B267" s="39" t="s">
        <v>634</v>
      </c>
      <c r="C267" s="39" t="s">
        <v>880</v>
      </c>
      <c r="D267" s="39" t="s">
        <v>899</v>
      </c>
      <c r="E267" s="37" t="s">
        <v>650</v>
      </c>
      <c r="F267" s="40">
        <v>1</v>
      </c>
      <c r="G267" s="41">
        <v>190000</v>
      </c>
      <c r="H267" s="41">
        <v>190000</v>
      </c>
    </row>
    <row r="268" ht="29.9" customHeight="1" spans="1:8">
      <c r="A268" s="39" t="s">
        <v>45</v>
      </c>
      <c r="B268" s="39" t="s">
        <v>634</v>
      </c>
      <c r="C268" s="39" t="s">
        <v>900</v>
      </c>
      <c r="D268" s="39" t="s">
        <v>901</v>
      </c>
      <c r="E268" s="37" t="s">
        <v>650</v>
      </c>
      <c r="F268" s="40">
        <v>1</v>
      </c>
      <c r="G268" s="41">
        <v>60000</v>
      </c>
      <c r="H268" s="41">
        <v>60000</v>
      </c>
    </row>
    <row r="269" ht="29.9" customHeight="1" spans="1:8">
      <c r="A269" s="39" t="s">
        <v>45</v>
      </c>
      <c r="B269" s="39" t="s">
        <v>634</v>
      </c>
      <c r="C269" s="39" t="s">
        <v>900</v>
      </c>
      <c r="D269" s="39" t="s">
        <v>902</v>
      </c>
      <c r="E269" s="37" t="s">
        <v>650</v>
      </c>
      <c r="F269" s="40">
        <v>1</v>
      </c>
      <c r="G269" s="41">
        <v>52800</v>
      </c>
      <c r="H269" s="41">
        <v>52800</v>
      </c>
    </row>
    <row r="270" ht="29.9" customHeight="1" spans="1:8">
      <c r="A270" s="39" t="s">
        <v>45</v>
      </c>
      <c r="B270" s="39" t="s">
        <v>634</v>
      </c>
      <c r="C270" s="39" t="s">
        <v>900</v>
      </c>
      <c r="D270" s="39" t="s">
        <v>903</v>
      </c>
      <c r="E270" s="37" t="s">
        <v>637</v>
      </c>
      <c r="F270" s="40">
        <v>2</v>
      </c>
      <c r="G270" s="41">
        <v>9800</v>
      </c>
      <c r="H270" s="41">
        <v>19600</v>
      </c>
    </row>
    <row r="271" ht="29.9" customHeight="1" spans="1:8">
      <c r="A271" s="39" t="s">
        <v>45</v>
      </c>
      <c r="B271" s="39" t="s">
        <v>634</v>
      </c>
      <c r="C271" s="39" t="s">
        <v>900</v>
      </c>
      <c r="D271" s="39" t="s">
        <v>904</v>
      </c>
      <c r="E271" s="37" t="s">
        <v>650</v>
      </c>
      <c r="F271" s="40">
        <v>4</v>
      </c>
      <c r="G271" s="41">
        <v>30000</v>
      </c>
      <c r="H271" s="41">
        <v>120000</v>
      </c>
    </row>
    <row r="272" ht="29.9" customHeight="1" spans="1:8">
      <c r="A272" s="39" t="s">
        <v>45</v>
      </c>
      <c r="B272" s="39" t="s">
        <v>634</v>
      </c>
      <c r="C272" s="39" t="s">
        <v>900</v>
      </c>
      <c r="D272" s="39" t="s">
        <v>905</v>
      </c>
      <c r="E272" s="37" t="s">
        <v>650</v>
      </c>
      <c r="F272" s="40">
        <v>2</v>
      </c>
      <c r="G272" s="41">
        <v>6300</v>
      </c>
      <c r="H272" s="41">
        <v>12600</v>
      </c>
    </row>
    <row r="273" ht="29.9" customHeight="1" spans="1:8">
      <c r="A273" s="39" t="s">
        <v>45</v>
      </c>
      <c r="B273" s="39" t="s">
        <v>634</v>
      </c>
      <c r="C273" s="39" t="s">
        <v>900</v>
      </c>
      <c r="D273" s="39" t="s">
        <v>906</v>
      </c>
      <c r="E273" s="37" t="s">
        <v>650</v>
      </c>
      <c r="F273" s="40">
        <v>1</v>
      </c>
      <c r="G273" s="41">
        <v>60000</v>
      </c>
      <c r="H273" s="41">
        <v>60000</v>
      </c>
    </row>
    <row r="274" ht="29.9" customHeight="1" spans="1:8">
      <c r="A274" s="39" t="s">
        <v>45</v>
      </c>
      <c r="B274" s="39" t="s">
        <v>634</v>
      </c>
      <c r="C274" s="39" t="s">
        <v>900</v>
      </c>
      <c r="D274" s="39" t="s">
        <v>907</v>
      </c>
      <c r="E274" s="37" t="s">
        <v>650</v>
      </c>
      <c r="F274" s="40">
        <v>1</v>
      </c>
      <c r="G274" s="41">
        <v>55000</v>
      </c>
      <c r="H274" s="41">
        <v>55000</v>
      </c>
    </row>
    <row r="275" ht="29.9" customHeight="1" spans="1:8">
      <c r="A275" s="39" t="s">
        <v>45</v>
      </c>
      <c r="B275" s="39" t="s">
        <v>634</v>
      </c>
      <c r="C275" s="39" t="s">
        <v>900</v>
      </c>
      <c r="D275" s="39" t="s">
        <v>908</v>
      </c>
      <c r="E275" s="37" t="s">
        <v>650</v>
      </c>
      <c r="F275" s="40">
        <v>10</v>
      </c>
      <c r="G275" s="41">
        <v>20000</v>
      </c>
      <c r="H275" s="41">
        <v>200000</v>
      </c>
    </row>
    <row r="276" ht="29.9" customHeight="1" spans="1:8">
      <c r="A276" s="39" t="s">
        <v>45</v>
      </c>
      <c r="B276" s="39" t="s">
        <v>634</v>
      </c>
      <c r="C276" s="39" t="s">
        <v>900</v>
      </c>
      <c r="D276" s="39" t="s">
        <v>909</v>
      </c>
      <c r="E276" s="37" t="s">
        <v>650</v>
      </c>
      <c r="F276" s="40">
        <v>3</v>
      </c>
      <c r="G276" s="41">
        <v>5500</v>
      </c>
      <c r="H276" s="41">
        <v>16500</v>
      </c>
    </row>
    <row r="277" ht="29.9" customHeight="1" spans="1:8">
      <c r="A277" s="39" t="s">
        <v>45</v>
      </c>
      <c r="B277" s="39" t="s">
        <v>634</v>
      </c>
      <c r="C277" s="39" t="s">
        <v>900</v>
      </c>
      <c r="D277" s="39" t="s">
        <v>909</v>
      </c>
      <c r="E277" s="37" t="s">
        <v>650</v>
      </c>
      <c r="F277" s="40">
        <v>4</v>
      </c>
      <c r="G277" s="41">
        <v>5400</v>
      </c>
      <c r="H277" s="41">
        <v>21600</v>
      </c>
    </row>
    <row r="278" ht="29.9" customHeight="1" spans="1:8">
      <c r="A278" s="39" t="s">
        <v>45</v>
      </c>
      <c r="B278" s="39" t="s">
        <v>634</v>
      </c>
      <c r="C278" s="39" t="s">
        <v>900</v>
      </c>
      <c r="D278" s="39" t="s">
        <v>910</v>
      </c>
      <c r="E278" s="37" t="s">
        <v>650</v>
      </c>
      <c r="F278" s="40">
        <v>2</v>
      </c>
      <c r="G278" s="41">
        <v>11000</v>
      </c>
      <c r="H278" s="41">
        <v>22000</v>
      </c>
    </row>
    <row r="279" ht="29.9" customHeight="1" spans="1:8">
      <c r="A279" s="39" t="s">
        <v>45</v>
      </c>
      <c r="B279" s="39" t="s">
        <v>634</v>
      </c>
      <c r="C279" s="39" t="s">
        <v>900</v>
      </c>
      <c r="D279" s="39" t="s">
        <v>911</v>
      </c>
      <c r="E279" s="37" t="s">
        <v>650</v>
      </c>
      <c r="F279" s="40">
        <v>3</v>
      </c>
      <c r="G279" s="41">
        <v>20000</v>
      </c>
      <c r="H279" s="41">
        <v>60000</v>
      </c>
    </row>
    <row r="280" ht="29.9" customHeight="1" spans="1:8">
      <c r="A280" s="39" t="s">
        <v>45</v>
      </c>
      <c r="B280" s="39" t="s">
        <v>634</v>
      </c>
      <c r="C280" s="39" t="s">
        <v>900</v>
      </c>
      <c r="D280" s="39" t="s">
        <v>911</v>
      </c>
      <c r="E280" s="37" t="s">
        <v>650</v>
      </c>
      <c r="F280" s="40">
        <v>2</v>
      </c>
      <c r="G280" s="41">
        <v>20000</v>
      </c>
      <c r="H280" s="41">
        <v>40000</v>
      </c>
    </row>
    <row r="281" ht="29.9" customHeight="1" spans="1:8">
      <c r="A281" s="39" t="s">
        <v>45</v>
      </c>
      <c r="B281" s="39" t="s">
        <v>634</v>
      </c>
      <c r="C281" s="39" t="s">
        <v>900</v>
      </c>
      <c r="D281" s="39" t="s">
        <v>911</v>
      </c>
      <c r="E281" s="37" t="s">
        <v>650</v>
      </c>
      <c r="F281" s="40">
        <v>1</v>
      </c>
      <c r="G281" s="41">
        <v>6000</v>
      </c>
      <c r="H281" s="41">
        <v>6000</v>
      </c>
    </row>
    <row r="282" ht="29.9" customHeight="1" spans="1:8">
      <c r="A282" s="39" t="s">
        <v>45</v>
      </c>
      <c r="B282" s="39" t="s">
        <v>634</v>
      </c>
      <c r="C282" s="39" t="s">
        <v>912</v>
      </c>
      <c r="D282" s="39" t="s">
        <v>913</v>
      </c>
      <c r="E282" s="37" t="s">
        <v>637</v>
      </c>
      <c r="F282" s="40">
        <v>1</v>
      </c>
      <c r="G282" s="41">
        <v>180000</v>
      </c>
      <c r="H282" s="41">
        <v>180000</v>
      </c>
    </row>
    <row r="283" ht="29.9" customHeight="1" spans="1:8">
      <c r="A283" s="39" t="s">
        <v>45</v>
      </c>
      <c r="B283" s="39" t="s">
        <v>634</v>
      </c>
      <c r="C283" s="39" t="s">
        <v>914</v>
      </c>
      <c r="D283" s="39" t="s">
        <v>915</v>
      </c>
      <c r="E283" s="37" t="s">
        <v>650</v>
      </c>
      <c r="F283" s="40">
        <v>1</v>
      </c>
      <c r="G283" s="41">
        <v>400000</v>
      </c>
      <c r="H283" s="41">
        <v>400000</v>
      </c>
    </row>
    <row r="284" ht="29.9" customHeight="1" spans="1:8">
      <c r="A284" s="39" t="s">
        <v>45</v>
      </c>
      <c r="B284" s="39" t="s">
        <v>634</v>
      </c>
      <c r="C284" s="39" t="s">
        <v>914</v>
      </c>
      <c r="D284" s="39" t="s">
        <v>916</v>
      </c>
      <c r="E284" s="37" t="s">
        <v>650</v>
      </c>
      <c r="F284" s="40">
        <v>1</v>
      </c>
      <c r="G284" s="41">
        <v>1500000</v>
      </c>
      <c r="H284" s="41">
        <v>1500000</v>
      </c>
    </row>
    <row r="285" ht="29.9" customHeight="1" spans="1:8">
      <c r="A285" s="39" t="s">
        <v>45</v>
      </c>
      <c r="B285" s="39" t="s">
        <v>634</v>
      </c>
      <c r="C285" s="39" t="s">
        <v>914</v>
      </c>
      <c r="D285" s="39" t="s">
        <v>917</v>
      </c>
      <c r="E285" s="37" t="s">
        <v>650</v>
      </c>
      <c r="F285" s="40">
        <v>23</v>
      </c>
      <c r="G285" s="41">
        <v>10000</v>
      </c>
      <c r="H285" s="41">
        <v>230000</v>
      </c>
    </row>
    <row r="286" ht="29.9" customHeight="1" spans="1:8">
      <c r="A286" s="39" t="s">
        <v>45</v>
      </c>
      <c r="B286" s="39" t="s">
        <v>634</v>
      </c>
      <c r="C286" s="39" t="s">
        <v>914</v>
      </c>
      <c r="D286" s="39" t="s">
        <v>918</v>
      </c>
      <c r="E286" s="37" t="s">
        <v>650</v>
      </c>
      <c r="F286" s="40">
        <v>2</v>
      </c>
      <c r="G286" s="41">
        <v>700000</v>
      </c>
      <c r="H286" s="41">
        <v>1400000</v>
      </c>
    </row>
    <row r="287" ht="29.9" customHeight="1" spans="1:8">
      <c r="A287" s="39" t="s">
        <v>45</v>
      </c>
      <c r="B287" s="39" t="s">
        <v>634</v>
      </c>
      <c r="C287" s="39" t="s">
        <v>914</v>
      </c>
      <c r="D287" s="39" t="s">
        <v>919</v>
      </c>
      <c r="E287" s="37" t="s">
        <v>650</v>
      </c>
      <c r="F287" s="40">
        <v>2</v>
      </c>
      <c r="G287" s="41">
        <v>35000</v>
      </c>
      <c r="H287" s="41">
        <v>70000</v>
      </c>
    </row>
    <row r="288" ht="29.9" customHeight="1" spans="1:8">
      <c r="A288" s="39" t="s">
        <v>45</v>
      </c>
      <c r="B288" s="39" t="s">
        <v>634</v>
      </c>
      <c r="C288" s="39" t="s">
        <v>914</v>
      </c>
      <c r="D288" s="39" t="s">
        <v>920</v>
      </c>
      <c r="E288" s="37" t="s">
        <v>650</v>
      </c>
      <c r="F288" s="40">
        <v>2</v>
      </c>
      <c r="G288" s="41">
        <v>6000</v>
      </c>
      <c r="H288" s="41">
        <v>12000</v>
      </c>
    </row>
    <row r="289" ht="29.9" customHeight="1" spans="1:8">
      <c r="A289" s="39" t="s">
        <v>45</v>
      </c>
      <c r="B289" s="39" t="s">
        <v>634</v>
      </c>
      <c r="C289" s="39" t="s">
        <v>914</v>
      </c>
      <c r="D289" s="39" t="s">
        <v>921</v>
      </c>
      <c r="E289" s="37" t="s">
        <v>637</v>
      </c>
      <c r="F289" s="40">
        <v>2</v>
      </c>
      <c r="G289" s="41">
        <v>5000</v>
      </c>
      <c r="H289" s="41">
        <v>10000</v>
      </c>
    </row>
    <row r="290" ht="29.9" customHeight="1" spans="1:8">
      <c r="A290" s="39" t="s">
        <v>45</v>
      </c>
      <c r="B290" s="39" t="s">
        <v>634</v>
      </c>
      <c r="C290" s="39" t="s">
        <v>914</v>
      </c>
      <c r="D290" s="39" t="s">
        <v>922</v>
      </c>
      <c r="E290" s="37" t="s">
        <v>650</v>
      </c>
      <c r="F290" s="40">
        <v>2</v>
      </c>
      <c r="G290" s="41">
        <v>150000</v>
      </c>
      <c r="H290" s="41">
        <v>300000</v>
      </c>
    </row>
    <row r="291" ht="29.9" customHeight="1" spans="1:8">
      <c r="A291" s="39" t="s">
        <v>45</v>
      </c>
      <c r="B291" s="39" t="s">
        <v>634</v>
      </c>
      <c r="C291" s="39" t="s">
        <v>914</v>
      </c>
      <c r="D291" s="39" t="s">
        <v>923</v>
      </c>
      <c r="E291" s="37" t="s">
        <v>637</v>
      </c>
      <c r="F291" s="40">
        <v>1</v>
      </c>
      <c r="G291" s="41">
        <v>40000</v>
      </c>
      <c r="H291" s="41">
        <v>40000</v>
      </c>
    </row>
    <row r="292" ht="29.9" customHeight="1" spans="1:8">
      <c r="A292" s="39" t="s">
        <v>45</v>
      </c>
      <c r="B292" s="39" t="s">
        <v>634</v>
      </c>
      <c r="C292" s="39" t="s">
        <v>914</v>
      </c>
      <c r="D292" s="39" t="s">
        <v>924</v>
      </c>
      <c r="E292" s="37" t="s">
        <v>650</v>
      </c>
      <c r="F292" s="40">
        <v>2</v>
      </c>
      <c r="G292" s="41">
        <v>25000</v>
      </c>
      <c r="H292" s="41">
        <v>50000</v>
      </c>
    </row>
    <row r="293" ht="29.9" customHeight="1" spans="1:8">
      <c r="A293" s="39" t="s">
        <v>45</v>
      </c>
      <c r="B293" s="39" t="s">
        <v>634</v>
      </c>
      <c r="C293" s="39" t="s">
        <v>914</v>
      </c>
      <c r="D293" s="39" t="s">
        <v>925</v>
      </c>
      <c r="E293" s="37" t="s">
        <v>650</v>
      </c>
      <c r="F293" s="40">
        <v>1</v>
      </c>
      <c r="G293" s="41">
        <v>2480000</v>
      </c>
      <c r="H293" s="41">
        <v>2480000</v>
      </c>
    </row>
    <row r="294" ht="29.9" customHeight="1" spans="1:8">
      <c r="A294" s="39" t="s">
        <v>45</v>
      </c>
      <c r="B294" s="39" t="s">
        <v>634</v>
      </c>
      <c r="C294" s="39" t="s">
        <v>914</v>
      </c>
      <c r="D294" s="39" t="s">
        <v>839</v>
      </c>
      <c r="E294" s="37" t="s">
        <v>650</v>
      </c>
      <c r="F294" s="40">
        <v>1</v>
      </c>
      <c r="G294" s="41">
        <v>600000</v>
      </c>
      <c r="H294" s="41">
        <v>600000</v>
      </c>
    </row>
    <row r="295" ht="29.9" customHeight="1" spans="1:8">
      <c r="A295" s="39" t="s">
        <v>45</v>
      </c>
      <c r="B295" s="39" t="s">
        <v>634</v>
      </c>
      <c r="C295" s="39" t="s">
        <v>914</v>
      </c>
      <c r="D295" s="39" t="s">
        <v>926</v>
      </c>
      <c r="E295" s="37" t="s">
        <v>650</v>
      </c>
      <c r="F295" s="40">
        <v>1</v>
      </c>
      <c r="G295" s="41">
        <v>900000</v>
      </c>
      <c r="H295" s="41">
        <v>900000</v>
      </c>
    </row>
    <row r="296" ht="29.9" customHeight="1" spans="1:8">
      <c r="A296" s="39" t="s">
        <v>45</v>
      </c>
      <c r="B296" s="39" t="s">
        <v>634</v>
      </c>
      <c r="C296" s="39" t="s">
        <v>914</v>
      </c>
      <c r="D296" s="39" t="s">
        <v>927</v>
      </c>
      <c r="E296" s="37" t="s">
        <v>650</v>
      </c>
      <c r="F296" s="40">
        <v>10</v>
      </c>
      <c r="G296" s="41">
        <v>2200</v>
      </c>
      <c r="H296" s="41">
        <v>22000</v>
      </c>
    </row>
    <row r="297" ht="29.9" customHeight="1" spans="1:8">
      <c r="A297" s="39" t="s">
        <v>45</v>
      </c>
      <c r="B297" s="39" t="s">
        <v>634</v>
      </c>
      <c r="C297" s="39" t="s">
        <v>914</v>
      </c>
      <c r="D297" s="39" t="s">
        <v>928</v>
      </c>
      <c r="E297" s="37" t="s">
        <v>650</v>
      </c>
      <c r="F297" s="40">
        <v>1</v>
      </c>
      <c r="G297" s="41">
        <v>2500000</v>
      </c>
      <c r="H297" s="41">
        <v>2500000</v>
      </c>
    </row>
    <row r="298" ht="29.9" customHeight="1" spans="1:8">
      <c r="A298" s="39" t="s">
        <v>45</v>
      </c>
      <c r="B298" s="39" t="s">
        <v>634</v>
      </c>
      <c r="C298" s="39" t="s">
        <v>914</v>
      </c>
      <c r="D298" s="39" t="s">
        <v>929</v>
      </c>
      <c r="E298" s="37" t="s">
        <v>650</v>
      </c>
      <c r="F298" s="40">
        <v>1</v>
      </c>
      <c r="G298" s="41">
        <v>1300000</v>
      </c>
      <c r="H298" s="41">
        <v>1300000</v>
      </c>
    </row>
    <row r="299" ht="29.9" customHeight="1" spans="1:8">
      <c r="A299" s="39" t="s">
        <v>45</v>
      </c>
      <c r="B299" s="39" t="s">
        <v>634</v>
      </c>
      <c r="C299" s="39" t="s">
        <v>914</v>
      </c>
      <c r="D299" s="39" t="s">
        <v>930</v>
      </c>
      <c r="E299" s="37" t="s">
        <v>650</v>
      </c>
      <c r="F299" s="40">
        <v>1</v>
      </c>
      <c r="G299" s="41">
        <v>120000</v>
      </c>
      <c r="H299" s="41">
        <v>120000</v>
      </c>
    </row>
    <row r="300" ht="29.9" customHeight="1" spans="1:8">
      <c r="A300" s="39" t="s">
        <v>45</v>
      </c>
      <c r="B300" s="39" t="s">
        <v>634</v>
      </c>
      <c r="C300" s="39" t="s">
        <v>914</v>
      </c>
      <c r="D300" s="39" t="s">
        <v>931</v>
      </c>
      <c r="E300" s="37" t="s">
        <v>650</v>
      </c>
      <c r="F300" s="40">
        <v>1</v>
      </c>
      <c r="G300" s="41">
        <v>1000000</v>
      </c>
      <c r="H300" s="41">
        <v>1000000</v>
      </c>
    </row>
    <row r="301" ht="29.9" customHeight="1" spans="1:8">
      <c r="A301" s="39" t="s">
        <v>45</v>
      </c>
      <c r="B301" s="39" t="s">
        <v>634</v>
      </c>
      <c r="C301" s="39" t="s">
        <v>914</v>
      </c>
      <c r="D301" s="39" t="s">
        <v>932</v>
      </c>
      <c r="E301" s="37" t="s">
        <v>650</v>
      </c>
      <c r="F301" s="40">
        <v>3</v>
      </c>
      <c r="G301" s="41">
        <v>13000</v>
      </c>
      <c r="H301" s="41">
        <v>39000</v>
      </c>
    </row>
    <row r="302" ht="29.9" customHeight="1" spans="1:8">
      <c r="A302" s="39" t="s">
        <v>45</v>
      </c>
      <c r="B302" s="39" t="s">
        <v>634</v>
      </c>
      <c r="C302" s="39" t="s">
        <v>914</v>
      </c>
      <c r="D302" s="39" t="s">
        <v>933</v>
      </c>
      <c r="E302" s="37" t="s">
        <v>650</v>
      </c>
      <c r="F302" s="40">
        <v>2</v>
      </c>
      <c r="G302" s="41">
        <v>40000</v>
      </c>
      <c r="H302" s="41">
        <v>80000</v>
      </c>
    </row>
    <row r="303" ht="29.9" customHeight="1" spans="1:8">
      <c r="A303" s="39" t="s">
        <v>45</v>
      </c>
      <c r="B303" s="39" t="s">
        <v>934</v>
      </c>
      <c r="C303" s="39" t="s">
        <v>935</v>
      </c>
      <c r="D303" s="39" t="s">
        <v>936</v>
      </c>
      <c r="E303" s="37" t="s">
        <v>937</v>
      </c>
      <c r="F303" s="40">
        <v>80</v>
      </c>
      <c r="G303" s="41">
        <v>2680</v>
      </c>
      <c r="H303" s="41">
        <v>214400</v>
      </c>
    </row>
    <row r="304" ht="29.9" customHeight="1" spans="1:8">
      <c r="A304" s="39" t="s">
        <v>45</v>
      </c>
      <c r="B304" s="39" t="s">
        <v>934</v>
      </c>
      <c r="C304" s="39" t="s">
        <v>935</v>
      </c>
      <c r="D304" s="39" t="s">
        <v>938</v>
      </c>
      <c r="E304" s="37" t="s">
        <v>650</v>
      </c>
      <c r="F304" s="40">
        <v>60</v>
      </c>
      <c r="G304" s="41">
        <v>3800</v>
      </c>
      <c r="H304" s="41">
        <v>228000</v>
      </c>
    </row>
    <row r="305" ht="29.9" customHeight="1" spans="1:8">
      <c r="A305" s="39" t="s">
        <v>45</v>
      </c>
      <c r="B305" s="39" t="s">
        <v>939</v>
      </c>
      <c r="C305" s="39" t="s">
        <v>940</v>
      </c>
      <c r="D305" s="39" t="s">
        <v>941</v>
      </c>
      <c r="E305" s="37" t="s">
        <v>637</v>
      </c>
      <c r="F305" s="40">
        <v>100</v>
      </c>
      <c r="G305" s="41">
        <v>600</v>
      </c>
      <c r="H305" s="41">
        <v>60000</v>
      </c>
    </row>
    <row r="306" ht="29.9" customHeight="1" spans="1:8">
      <c r="A306" s="39" t="s">
        <v>45</v>
      </c>
      <c r="B306" s="39" t="s">
        <v>939</v>
      </c>
      <c r="C306" s="39" t="s">
        <v>942</v>
      </c>
      <c r="D306" s="39" t="s">
        <v>943</v>
      </c>
      <c r="E306" s="37" t="s">
        <v>637</v>
      </c>
      <c r="F306" s="40">
        <v>1</v>
      </c>
      <c r="G306" s="41">
        <v>175000</v>
      </c>
      <c r="H306" s="41">
        <v>175000</v>
      </c>
    </row>
    <row r="307" ht="29.9" customHeight="1" spans="1:8">
      <c r="A307" s="39" t="s">
        <v>45</v>
      </c>
      <c r="B307" s="39" t="s">
        <v>939</v>
      </c>
      <c r="C307" s="39" t="s">
        <v>942</v>
      </c>
      <c r="D307" s="39" t="s">
        <v>944</v>
      </c>
      <c r="E307" s="37" t="s">
        <v>637</v>
      </c>
      <c r="F307" s="40">
        <v>1</v>
      </c>
      <c r="G307" s="41">
        <v>400000</v>
      </c>
      <c r="H307" s="41">
        <v>400000</v>
      </c>
    </row>
    <row r="308" ht="29.9" customHeight="1" spans="1:8">
      <c r="A308" s="39" t="s">
        <v>45</v>
      </c>
      <c r="B308" s="39" t="s">
        <v>939</v>
      </c>
      <c r="C308" s="39" t="s">
        <v>942</v>
      </c>
      <c r="D308" s="39" t="s">
        <v>945</v>
      </c>
      <c r="E308" s="37" t="s">
        <v>637</v>
      </c>
      <c r="F308" s="40">
        <v>1</v>
      </c>
      <c r="G308" s="41">
        <v>280000</v>
      </c>
      <c r="H308" s="41">
        <v>280000</v>
      </c>
    </row>
    <row r="309" ht="29.9" customHeight="1" spans="1:8">
      <c r="A309" s="39" t="s">
        <v>45</v>
      </c>
      <c r="B309" s="39" t="s">
        <v>939</v>
      </c>
      <c r="C309" s="39" t="s">
        <v>942</v>
      </c>
      <c r="D309" s="39" t="s">
        <v>946</v>
      </c>
      <c r="E309" s="37" t="s">
        <v>637</v>
      </c>
      <c r="F309" s="40">
        <v>1</v>
      </c>
      <c r="G309" s="41">
        <v>416000</v>
      </c>
      <c r="H309" s="41">
        <v>416000</v>
      </c>
    </row>
    <row r="310" ht="29.9" customHeight="1" spans="1:8">
      <c r="A310" s="39" t="s">
        <v>45</v>
      </c>
      <c r="B310" s="39" t="s">
        <v>939</v>
      </c>
      <c r="C310" s="39" t="s">
        <v>942</v>
      </c>
      <c r="D310" s="39" t="s">
        <v>947</v>
      </c>
      <c r="E310" s="37" t="s">
        <v>380</v>
      </c>
      <c r="F310" s="40">
        <v>1</v>
      </c>
      <c r="G310" s="41">
        <v>3000000</v>
      </c>
      <c r="H310" s="41">
        <v>3000000</v>
      </c>
    </row>
    <row r="311" ht="29.9" customHeight="1" spans="1:8">
      <c r="A311" s="39" t="s">
        <v>45</v>
      </c>
      <c r="B311" s="39" t="s">
        <v>939</v>
      </c>
      <c r="C311" s="39" t="s">
        <v>942</v>
      </c>
      <c r="D311" s="39" t="s">
        <v>948</v>
      </c>
      <c r="E311" s="37" t="s">
        <v>637</v>
      </c>
      <c r="F311" s="40">
        <v>1</v>
      </c>
      <c r="G311" s="41">
        <v>800000</v>
      </c>
      <c r="H311" s="41">
        <v>800000</v>
      </c>
    </row>
    <row r="312" ht="29.9" customHeight="1" spans="1:8">
      <c r="A312" s="39" t="s">
        <v>45</v>
      </c>
      <c r="B312" s="39" t="s">
        <v>939</v>
      </c>
      <c r="C312" s="39" t="s">
        <v>942</v>
      </c>
      <c r="D312" s="39" t="s">
        <v>949</v>
      </c>
      <c r="E312" s="37" t="s">
        <v>637</v>
      </c>
      <c r="F312" s="40">
        <v>1</v>
      </c>
      <c r="G312" s="41">
        <v>314000</v>
      </c>
      <c r="H312" s="41">
        <v>314000</v>
      </c>
    </row>
    <row r="313" ht="29.9" customHeight="1" spans="1:8">
      <c r="A313" s="39" t="s">
        <v>45</v>
      </c>
      <c r="B313" s="39" t="s">
        <v>939</v>
      </c>
      <c r="C313" s="39" t="s">
        <v>942</v>
      </c>
      <c r="D313" s="39" t="s">
        <v>950</v>
      </c>
      <c r="E313" s="37" t="s">
        <v>637</v>
      </c>
      <c r="F313" s="40">
        <v>1</v>
      </c>
      <c r="G313" s="41">
        <v>41780</v>
      </c>
      <c r="H313" s="41">
        <v>41780</v>
      </c>
    </row>
    <row r="314" ht="29.9" customHeight="1" spans="1:8">
      <c r="A314" s="39" t="s">
        <v>45</v>
      </c>
      <c r="B314" s="39" t="s">
        <v>939</v>
      </c>
      <c r="C314" s="39" t="s">
        <v>942</v>
      </c>
      <c r="D314" s="39" t="s">
        <v>584</v>
      </c>
      <c r="E314" s="37" t="s">
        <v>637</v>
      </c>
      <c r="F314" s="40">
        <v>1</v>
      </c>
      <c r="G314" s="41">
        <v>500000</v>
      </c>
      <c r="H314" s="41">
        <v>500000</v>
      </c>
    </row>
    <row r="315" ht="29.9" customHeight="1" spans="1:8">
      <c r="A315" s="39" t="s">
        <v>45</v>
      </c>
      <c r="B315" s="39" t="s">
        <v>939</v>
      </c>
      <c r="C315" s="39" t="s">
        <v>942</v>
      </c>
      <c r="D315" s="39" t="s">
        <v>585</v>
      </c>
      <c r="E315" s="37" t="s">
        <v>637</v>
      </c>
      <c r="F315" s="40">
        <v>1</v>
      </c>
      <c r="G315" s="41">
        <v>25120000</v>
      </c>
      <c r="H315" s="41">
        <v>25120000</v>
      </c>
    </row>
    <row r="316" ht="29.9" customHeight="1" spans="1:8">
      <c r="A316" s="39" t="s">
        <v>45</v>
      </c>
      <c r="B316" s="39" t="s">
        <v>939</v>
      </c>
      <c r="C316" s="39" t="s">
        <v>942</v>
      </c>
      <c r="D316" s="39" t="s">
        <v>951</v>
      </c>
      <c r="E316" s="37" t="s">
        <v>637</v>
      </c>
      <c r="F316" s="40">
        <v>1</v>
      </c>
      <c r="G316" s="41">
        <v>750000</v>
      </c>
      <c r="H316" s="41">
        <v>750000</v>
      </c>
    </row>
    <row r="317" ht="29.9" customHeight="1" spans="1:8">
      <c r="A317" s="39" t="s">
        <v>45</v>
      </c>
      <c r="B317" s="39" t="s">
        <v>939</v>
      </c>
      <c r="C317" s="39" t="s">
        <v>942</v>
      </c>
      <c r="D317" s="39" t="s">
        <v>952</v>
      </c>
      <c r="E317" s="37" t="s">
        <v>637</v>
      </c>
      <c r="F317" s="40">
        <v>1</v>
      </c>
      <c r="G317" s="41">
        <v>300000</v>
      </c>
      <c r="H317" s="41">
        <v>300000</v>
      </c>
    </row>
    <row r="318" ht="29.9" customHeight="1" spans="1:8">
      <c r="A318" s="39" t="s">
        <v>45</v>
      </c>
      <c r="B318" s="39" t="s">
        <v>939</v>
      </c>
      <c r="C318" s="39" t="s">
        <v>942</v>
      </c>
      <c r="D318" s="39" t="s">
        <v>953</v>
      </c>
      <c r="E318" s="37" t="s">
        <v>637</v>
      </c>
      <c r="F318" s="40">
        <v>1</v>
      </c>
      <c r="G318" s="41">
        <v>144800</v>
      </c>
      <c r="H318" s="41">
        <v>144800</v>
      </c>
    </row>
    <row r="319" ht="29.9" customHeight="1" spans="1:8">
      <c r="A319" s="39" t="s">
        <v>45</v>
      </c>
      <c r="B319" s="39" t="s">
        <v>939</v>
      </c>
      <c r="C319" s="39" t="s">
        <v>942</v>
      </c>
      <c r="D319" s="39" t="s">
        <v>954</v>
      </c>
      <c r="E319" s="37" t="s">
        <v>637</v>
      </c>
      <c r="F319" s="40">
        <v>1</v>
      </c>
      <c r="G319" s="41">
        <v>198000</v>
      </c>
      <c r="H319" s="41">
        <v>198000</v>
      </c>
    </row>
    <row r="320" ht="29.9" customHeight="1" spans="1:8">
      <c r="A320" s="39" t="s">
        <v>45</v>
      </c>
      <c r="B320" s="39" t="s">
        <v>939</v>
      </c>
      <c r="C320" s="39" t="s">
        <v>942</v>
      </c>
      <c r="D320" s="39" t="s">
        <v>955</v>
      </c>
      <c r="E320" s="37" t="s">
        <v>637</v>
      </c>
      <c r="F320" s="40">
        <v>1</v>
      </c>
      <c r="G320" s="41">
        <v>190000</v>
      </c>
      <c r="H320" s="41">
        <v>190000</v>
      </c>
    </row>
    <row r="321" ht="29.9" customHeight="1" spans="1:8">
      <c r="A321" s="39" t="s">
        <v>45</v>
      </c>
      <c r="B321" s="39" t="s">
        <v>939</v>
      </c>
      <c r="C321" s="39" t="s">
        <v>942</v>
      </c>
      <c r="D321" s="39" t="s">
        <v>956</v>
      </c>
      <c r="E321" s="37" t="s">
        <v>637</v>
      </c>
      <c r="F321" s="40">
        <v>1</v>
      </c>
      <c r="G321" s="41">
        <v>230000</v>
      </c>
      <c r="H321" s="41">
        <v>230000</v>
      </c>
    </row>
    <row r="322" ht="29.9" customHeight="1" spans="1:8">
      <c r="A322" s="39" t="s">
        <v>45</v>
      </c>
      <c r="B322" s="39" t="s">
        <v>939</v>
      </c>
      <c r="C322" s="39" t="s">
        <v>942</v>
      </c>
      <c r="D322" s="39" t="s">
        <v>957</v>
      </c>
      <c r="E322" s="37" t="s">
        <v>637</v>
      </c>
      <c r="F322" s="40">
        <v>1</v>
      </c>
      <c r="G322" s="41">
        <v>160000</v>
      </c>
      <c r="H322" s="41">
        <v>160000</v>
      </c>
    </row>
    <row r="323" ht="29.9" customHeight="1" spans="1:8">
      <c r="A323" s="39" t="s">
        <v>45</v>
      </c>
      <c r="B323" s="39" t="s">
        <v>939</v>
      </c>
      <c r="C323" s="39" t="s">
        <v>942</v>
      </c>
      <c r="D323" s="39" t="s">
        <v>589</v>
      </c>
      <c r="E323" s="37" t="s">
        <v>637</v>
      </c>
      <c r="F323" s="40">
        <v>1</v>
      </c>
      <c r="G323" s="41">
        <v>1300000</v>
      </c>
      <c r="H323" s="41">
        <v>1300000</v>
      </c>
    </row>
    <row r="324" ht="29.9" customHeight="1" spans="1:8">
      <c r="A324" s="39" t="s">
        <v>45</v>
      </c>
      <c r="B324" s="39" t="s">
        <v>939</v>
      </c>
      <c r="C324" s="39" t="s">
        <v>942</v>
      </c>
      <c r="D324" s="39" t="s">
        <v>958</v>
      </c>
      <c r="E324" s="37" t="s">
        <v>637</v>
      </c>
      <c r="F324" s="40">
        <v>6</v>
      </c>
      <c r="G324" s="41">
        <v>30000</v>
      </c>
      <c r="H324" s="41">
        <v>180000</v>
      </c>
    </row>
    <row r="325" ht="29.9" customHeight="1" spans="1:8">
      <c r="A325" s="39" t="s">
        <v>45</v>
      </c>
      <c r="B325" s="39" t="s">
        <v>939</v>
      </c>
      <c r="C325" s="39" t="s">
        <v>959</v>
      </c>
      <c r="D325" s="39" t="s">
        <v>587</v>
      </c>
      <c r="E325" s="37" t="s">
        <v>637</v>
      </c>
      <c r="F325" s="40">
        <v>100</v>
      </c>
      <c r="G325" s="41">
        <v>100</v>
      </c>
      <c r="H325" s="41">
        <v>10000</v>
      </c>
    </row>
    <row r="326" ht="29.9" customHeight="1" spans="1:8">
      <c r="A326" s="39" t="s">
        <v>45</v>
      </c>
      <c r="B326" s="39" t="s">
        <v>939</v>
      </c>
      <c r="C326" s="39" t="s">
        <v>959</v>
      </c>
      <c r="D326" s="39" t="s">
        <v>960</v>
      </c>
      <c r="E326" s="37" t="s">
        <v>637</v>
      </c>
      <c r="F326" s="40">
        <v>1</v>
      </c>
      <c r="G326" s="41">
        <v>300000</v>
      </c>
      <c r="H326" s="41">
        <v>300000</v>
      </c>
    </row>
    <row r="327" ht="29.9" customHeight="1" spans="1:8">
      <c r="A327" s="39" t="s">
        <v>45</v>
      </c>
      <c r="B327" s="39" t="s">
        <v>939</v>
      </c>
      <c r="C327" s="39" t="s">
        <v>959</v>
      </c>
      <c r="D327" s="39" t="s">
        <v>961</v>
      </c>
      <c r="E327" s="37" t="s">
        <v>637</v>
      </c>
      <c r="F327" s="40">
        <v>1</v>
      </c>
      <c r="G327" s="41">
        <v>300000</v>
      </c>
      <c r="H327" s="41">
        <v>300000</v>
      </c>
    </row>
    <row r="328" ht="29.9" customHeight="1" spans="1:8">
      <c r="A328" s="39" t="s">
        <v>45</v>
      </c>
      <c r="B328" s="39" t="s">
        <v>939</v>
      </c>
      <c r="C328" s="39" t="s">
        <v>959</v>
      </c>
      <c r="D328" s="39" t="s">
        <v>962</v>
      </c>
      <c r="E328" s="37" t="s">
        <v>637</v>
      </c>
      <c r="F328" s="40">
        <v>1</v>
      </c>
      <c r="G328" s="41">
        <v>200000</v>
      </c>
      <c r="H328" s="41">
        <v>200000</v>
      </c>
    </row>
    <row r="329" ht="20.15" customHeight="1" spans="1:8">
      <c r="A329" s="37" t="s">
        <v>30</v>
      </c>
      <c r="B329" s="37"/>
      <c r="C329" s="37"/>
      <c r="D329" s="37"/>
      <c r="E329" s="37"/>
      <c r="F329" s="40">
        <v>1730</v>
      </c>
      <c r="G329" s="41"/>
      <c r="H329" s="41">
        <v>208394882</v>
      </c>
    </row>
    <row r="330" ht="19.5" customHeight="1" spans="1:8">
      <c r="A330" s="39" t="s">
        <v>963</v>
      </c>
      <c r="B330" s="39"/>
      <c r="C330" s="39"/>
      <c r="D330" s="39"/>
      <c r="E330" s="39"/>
      <c r="F330" s="42"/>
      <c r="G330" s="43"/>
      <c r="H330" s="43"/>
    </row>
  </sheetData>
  <mergeCells count="9">
    <mergeCell ref="A2:H2"/>
    <mergeCell ref="F4:H4"/>
    <mergeCell ref="A329:E329"/>
    <mergeCell ref="A330:H330"/>
    <mergeCell ref="A4:A5"/>
    <mergeCell ref="B4:B5"/>
    <mergeCell ref="C4:C5"/>
    <mergeCell ref="D4:D5"/>
    <mergeCell ref="E4:E5"/>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K41"/>
  <sheetViews>
    <sheetView showZeros="0" topLeftCell="A33" workbookViewId="0">
      <selection activeCell="A1" sqref="A1"/>
    </sheetView>
  </sheetViews>
  <sheetFormatPr defaultColWidth="9.14166666666667" defaultRowHeight="14.25" customHeight="1"/>
  <cols>
    <col min="1" max="1" width="16.3166666666667" customWidth="1"/>
    <col min="2" max="2" width="29.0333333333333" customWidth="1"/>
    <col min="3" max="3" width="23.85" customWidth="1"/>
    <col min="4" max="7" width="19.6" customWidth="1"/>
    <col min="8" max="8" width="15.425" customWidth="1"/>
    <col min="9" max="11" width="19.6" customWidth="1"/>
  </cols>
  <sheetData>
    <row r="1" ht="13.5" customHeight="1" spans="4:11">
      <c r="D1" s="1"/>
      <c r="E1" s="1"/>
      <c r="F1" s="1"/>
      <c r="G1" s="1"/>
      <c r="K1" s="2" t="s">
        <v>964</v>
      </c>
    </row>
    <row r="2" ht="27.75" customHeight="1" spans="1:11">
      <c r="A2" s="27" t="s">
        <v>965</v>
      </c>
      <c r="B2" s="27"/>
      <c r="C2" s="27"/>
      <c r="D2" s="27"/>
      <c r="E2" s="27"/>
      <c r="F2" s="27"/>
      <c r="G2" s="27"/>
      <c r="H2" s="27"/>
      <c r="I2" s="27"/>
      <c r="J2" s="27"/>
      <c r="K2" s="27"/>
    </row>
    <row r="3" ht="13.5" customHeight="1" spans="1:11">
      <c r="A3" s="4" t="str">
        <f>"单位名称："&amp;"昆明医科大学第一附属医院"</f>
        <v>单位名称：昆明医科大学第一附属医院</v>
      </c>
      <c r="B3" s="5"/>
      <c r="C3" s="5"/>
      <c r="D3" s="5"/>
      <c r="E3" s="5"/>
      <c r="F3" s="5"/>
      <c r="G3" s="5"/>
      <c r="H3" s="6"/>
      <c r="I3" s="6"/>
      <c r="J3" s="6"/>
      <c r="K3" s="7" t="s">
        <v>147</v>
      </c>
    </row>
    <row r="4" ht="21.75" customHeight="1" spans="1:11">
      <c r="A4" s="8" t="s">
        <v>252</v>
      </c>
      <c r="B4" s="8" t="s">
        <v>159</v>
      </c>
      <c r="C4" s="8" t="s">
        <v>253</v>
      </c>
      <c r="D4" s="9" t="s">
        <v>160</v>
      </c>
      <c r="E4" s="9" t="s">
        <v>161</v>
      </c>
      <c r="F4" s="9" t="s">
        <v>162</v>
      </c>
      <c r="G4" s="9" t="s">
        <v>163</v>
      </c>
      <c r="H4" s="15" t="s">
        <v>30</v>
      </c>
      <c r="I4" s="10" t="s">
        <v>966</v>
      </c>
      <c r="J4" s="11"/>
      <c r="K4" s="12"/>
    </row>
    <row r="5" ht="21.75" customHeight="1" spans="1:11">
      <c r="A5" s="13"/>
      <c r="B5" s="13"/>
      <c r="C5" s="13"/>
      <c r="D5" s="14"/>
      <c r="E5" s="14"/>
      <c r="F5" s="14"/>
      <c r="G5" s="14"/>
      <c r="H5" s="28"/>
      <c r="I5" s="9" t="s">
        <v>33</v>
      </c>
      <c r="J5" s="9" t="s">
        <v>34</v>
      </c>
      <c r="K5" s="9" t="s">
        <v>35</v>
      </c>
    </row>
    <row r="6" ht="40.5" customHeight="1" spans="1:11">
      <c r="A6" s="16"/>
      <c r="B6" s="16"/>
      <c r="C6" s="16"/>
      <c r="D6" s="17"/>
      <c r="E6" s="17"/>
      <c r="F6" s="17"/>
      <c r="G6" s="17"/>
      <c r="H6" s="18"/>
      <c r="I6" s="17" t="s">
        <v>32</v>
      </c>
      <c r="J6" s="17"/>
      <c r="K6" s="17"/>
    </row>
    <row r="7" ht="15" customHeight="1" spans="1:11">
      <c r="A7" s="19">
        <v>1</v>
      </c>
      <c r="B7" s="19">
        <v>2</v>
      </c>
      <c r="C7" s="19">
        <v>3</v>
      </c>
      <c r="D7" s="19">
        <v>4</v>
      </c>
      <c r="E7" s="19">
        <v>5</v>
      </c>
      <c r="F7" s="19">
        <v>6</v>
      </c>
      <c r="G7" s="19">
        <v>7</v>
      </c>
      <c r="H7" s="19">
        <v>8</v>
      </c>
      <c r="I7" s="19">
        <v>9</v>
      </c>
      <c r="J7" s="33">
        <v>10</v>
      </c>
      <c r="K7" s="33">
        <v>11</v>
      </c>
    </row>
    <row r="8" ht="30.65" customHeight="1" spans="1:11">
      <c r="A8" s="29"/>
      <c r="B8" s="20" t="s">
        <v>967</v>
      </c>
      <c r="C8" s="29"/>
      <c r="D8" s="29"/>
      <c r="E8" s="29"/>
      <c r="F8" s="29"/>
      <c r="G8" s="29"/>
      <c r="H8" s="22">
        <v>500000</v>
      </c>
      <c r="I8" s="22">
        <v>500000</v>
      </c>
      <c r="J8" s="22"/>
      <c r="K8" s="22"/>
    </row>
    <row r="9" ht="30.65" customHeight="1" spans="1:11">
      <c r="A9" s="20" t="s">
        <v>257</v>
      </c>
      <c r="B9" s="20" t="s">
        <v>967</v>
      </c>
      <c r="C9" s="20" t="s">
        <v>45</v>
      </c>
      <c r="D9" s="20" t="s">
        <v>104</v>
      </c>
      <c r="E9" s="20" t="s">
        <v>105</v>
      </c>
      <c r="F9" s="20" t="s">
        <v>232</v>
      </c>
      <c r="G9" s="20" t="s">
        <v>233</v>
      </c>
      <c r="H9" s="22">
        <v>60000</v>
      </c>
      <c r="I9" s="22">
        <v>60000</v>
      </c>
      <c r="J9" s="22"/>
      <c r="K9" s="22"/>
    </row>
    <row r="10" ht="30.65" customHeight="1" spans="1:11">
      <c r="A10" s="20" t="s">
        <v>257</v>
      </c>
      <c r="B10" s="20" t="s">
        <v>967</v>
      </c>
      <c r="C10" s="20" t="s">
        <v>45</v>
      </c>
      <c r="D10" s="20" t="s">
        <v>104</v>
      </c>
      <c r="E10" s="20" t="s">
        <v>105</v>
      </c>
      <c r="F10" s="20" t="s">
        <v>238</v>
      </c>
      <c r="G10" s="20" t="s">
        <v>239</v>
      </c>
      <c r="H10" s="22">
        <v>150000</v>
      </c>
      <c r="I10" s="22">
        <v>150000</v>
      </c>
      <c r="J10" s="22"/>
      <c r="K10" s="22"/>
    </row>
    <row r="11" ht="30.65" customHeight="1" spans="1:11">
      <c r="A11" s="20" t="s">
        <v>257</v>
      </c>
      <c r="B11" s="20" t="s">
        <v>967</v>
      </c>
      <c r="C11" s="20" t="s">
        <v>45</v>
      </c>
      <c r="D11" s="20" t="s">
        <v>104</v>
      </c>
      <c r="E11" s="20" t="s">
        <v>105</v>
      </c>
      <c r="F11" s="20" t="s">
        <v>240</v>
      </c>
      <c r="G11" s="20" t="s">
        <v>241</v>
      </c>
      <c r="H11" s="22">
        <v>170000</v>
      </c>
      <c r="I11" s="22">
        <v>170000</v>
      </c>
      <c r="J11" s="22"/>
      <c r="K11" s="22"/>
    </row>
    <row r="12" ht="30.65" customHeight="1" spans="1:11">
      <c r="A12" s="20" t="s">
        <v>257</v>
      </c>
      <c r="B12" s="20" t="s">
        <v>967</v>
      </c>
      <c r="C12" s="20" t="s">
        <v>45</v>
      </c>
      <c r="D12" s="20" t="s">
        <v>104</v>
      </c>
      <c r="E12" s="20" t="s">
        <v>105</v>
      </c>
      <c r="F12" s="20" t="s">
        <v>244</v>
      </c>
      <c r="G12" s="20" t="s">
        <v>245</v>
      </c>
      <c r="H12" s="22">
        <v>120000</v>
      </c>
      <c r="I12" s="22">
        <v>120000</v>
      </c>
      <c r="J12" s="22"/>
      <c r="K12" s="22"/>
    </row>
    <row r="13" ht="30.65" customHeight="1" spans="1:11">
      <c r="A13" s="23"/>
      <c r="B13" s="20" t="s">
        <v>968</v>
      </c>
      <c r="C13" s="23"/>
      <c r="D13" s="23"/>
      <c r="E13" s="23"/>
      <c r="F13" s="23"/>
      <c r="G13" s="23"/>
      <c r="H13" s="22">
        <v>12392400</v>
      </c>
      <c r="I13" s="22">
        <v>12392400</v>
      </c>
      <c r="J13" s="22"/>
      <c r="K13" s="22"/>
    </row>
    <row r="14" ht="30.65" customHeight="1" spans="1:11">
      <c r="A14" s="20" t="s">
        <v>257</v>
      </c>
      <c r="B14" s="20" t="s">
        <v>968</v>
      </c>
      <c r="C14" s="20" t="s">
        <v>45</v>
      </c>
      <c r="D14" s="20" t="s">
        <v>100</v>
      </c>
      <c r="E14" s="20" t="s">
        <v>101</v>
      </c>
      <c r="F14" s="20" t="s">
        <v>222</v>
      </c>
      <c r="G14" s="20" t="s">
        <v>223</v>
      </c>
      <c r="H14" s="22">
        <v>1800</v>
      </c>
      <c r="I14" s="22">
        <v>1800</v>
      </c>
      <c r="J14" s="22"/>
      <c r="K14" s="22"/>
    </row>
    <row r="15" ht="30.65" customHeight="1" spans="1:11">
      <c r="A15" s="20" t="s">
        <v>257</v>
      </c>
      <c r="B15" s="20" t="s">
        <v>968</v>
      </c>
      <c r="C15" s="20" t="s">
        <v>45</v>
      </c>
      <c r="D15" s="20" t="s">
        <v>100</v>
      </c>
      <c r="E15" s="20" t="s">
        <v>101</v>
      </c>
      <c r="F15" s="20" t="s">
        <v>238</v>
      </c>
      <c r="G15" s="20" t="s">
        <v>239</v>
      </c>
      <c r="H15" s="22">
        <v>770600</v>
      </c>
      <c r="I15" s="22">
        <v>770600</v>
      </c>
      <c r="J15" s="22"/>
      <c r="K15" s="22"/>
    </row>
    <row r="16" ht="30.65" customHeight="1" spans="1:11">
      <c r="A16" s="20" t="s">
        <v>257</v>
      </c>
      <c r="B16" s="20" t="s">
        <v>968</v>
      </c>
      <c r="C16" s="20" t="s">
        <v>45</v>
      </c>
      <c r="D16" s="20" t="s">
        <v>100</v>
      </c>
      <c r="E16" s="20" t="s">
        <v>101</v>
      </c>
      <c r="F16" s="20" t="s">
        <v>240</v>
      </c>
      <c r="G16" s="20" t="s">
        <v>241</v>
      </c>
      <c r="H16" s="22">
        <v>60000</v>
      </c>
      <c r="I16" s="22">
        <v>60000</v>
      </c>
      <c r="J16" s="22"/>
      <c r="K16" s="22"/>
    </row>
    <row r="17" ht="30.65" customHeight="1" spans="1:11">
      <c r="A17" s="20" t="s">
        <v>257</v>
      </c>
      <c r="B17" s="20" t="s">
        <v>968</v>
      </c>
      <c r="C17" s="20" t="s">
        <v>45</v>
      </c>
      <c r="D17" s="20" t="s">
        <v>100</v>
      </c>
      <c r="E17" s="20" t="s">
        <v>101</v>
      </c>
      <c r="F17" s="20" t="s">
        <v>244</v>
      </c>
      <c r="G17" s="20" t="s">
        <v>245</v>
      </c>
      <c r="H17" s="22">
        <v>680200</v>
      </c>
      <c r="I17" s="22">
        <v>680200</v>
      </c>
      <c r="J17" s="22"/>
      <c r="K17" s="22"/>
    </row>
    <row r="18" ht="30.65" customHeight="1" spans="1:11">
      <c r="A18" s="20" t="s">
        <v>257</v>
      </c>
      <c r="B18" s="20" t="s">
        <v>968</v>
      </c>
      <c r="C18" s="20" t="s">
        <v>45</v>
      </c>
      <c r="D18" s="20" t="s">
        <v>100</v>
      </c>
      <c r="E18" s="20" t="s">
        <v>101</v>
      </c>
      <c r="F18" s="20" t="s">
        <v>246</v>
      </c>
      <c r="G18" s="20" t="s">
        <v>247</v>
      </c>
      <c r="H18" s="22">
        <v>250000</v>
      </c>
      <c r="I18" s="22">
        <v>250000</v>
      </c>
      <c r="J18" s="22"/>
      <c r="K18" s="22"/>
    </row>
    <row r="19" ht="30.65" customHeight="1" spans="1:11">
      <c r="A19" s="20" t="s">
        <v>257</v>
      </c>
      <c r="B19" s="20" t="s">
        <v>968</v>
      </c>
      <c r="C19" s="20" t="s">
        <v>45</v>
      </c>
      <c r="D19" s="20" t="s">
        <v>100</v>
      </c>
      <c r="E19" s="20" t="s">
        <v>101</v>
      </c>
      <c r="F19" s="20" t="s">
        <v>218</v>
      </c>
      <c r="G19" s="20" t="s">
        <v>219</v>
      </c>
      <c r="H19" s="22">
        <v>32400</v>
      </c>
      <c r="I19" s="22">
        <v>32400</v>
      </c>
      <c r="J19" s="22"/>
      <c r="K19" s="22"/>
    </row>
    <row r="20" ht="30.65" customHeight="1" spans="1:11">
      <c r="A20" s="20" t="s">
        <v>257</v>
      </c>
      <c r="B20" s="20" t="s">
        <v>968</v>
      </c>
      <c r="C20" s="20" t="s">
        <v>45</v>
      </c>
      <c r="D20" s="20" t="s">
        <v>100</v>
      </c>
      <c r="E20" s="20" t="s">
        <v>101</v>
      </c>
      <c r="F20" s="20" t="s">
        <v>332</v>
      </c>
      <c r="G20" s="20" t="s">
        <v>333</v>
      </c>
      <c r="H20" s="22">
        <v>8881000</v>
      </c>
      <c r="I20" s="22">
        <v>8881000</v>
      </c>
      <c r="J20" s="22"/>
      <c r="K20" s="22"/>
    </row>
    <row r="21" ht="30.65" customHeight="1" spans="1:11">
      <c r="A21" s="20" t="s">
        <v>257</v>
      </c>
      <c r="B21" s="20" t="s">
        <v>968</v>
      </c>
      <c r="C21" s="20" t="s">
        <v>45</v>
      </c>
      <c r="D21" s="20" t="s">
        <v>100</v>
      </c>
      <c r="E21" s="20" t="s">
        <v>101</v>
      </c>
      <c r="F21" s="20" t="s">
        <v>202</v>
      </c>
      <c r="G21" s="20" t="s">
        <v>203</v>
      </c>
      <c r="H21" s="22">
        <v>1426400</v>
      </c>
      <c r="I21" s="22">
        <v>1426400</v>
      </c>
      <c r="J21" s="22"/>
      <c r="K21" s="22"/>
    </row>
    <row r="22" ht="30.65" customHeight="1" spans="1:11">
      <c r="A22" s="20" t="s">
        <v>257</v>
      </c>
      <c r="B22" s="20" t="s">
        <v>968</v>
      </c>
      <c r="C22" s="20" t="s">
        <v>45</v>
      </c>
      <c r="D22" s="20" t="s">
        <v>100</v>
      </c>
      <c r="E22" s="20" t="s">
        <v>101</v>
      </c>
      <c r="F22" s="20" t="s">
        <v>312</v>
      </c>
      <c r="G22" s="20" t="s">
        <v>313</v>
      </c>
      <c r="H22" s="22">
        <v>290000</v>
      </c>
      <c r="I22" s="22">
        <v>290000</v>
      </c>
      <c r="J22" s="22"/>
      <c r="K22" s="22"/>
    </row>
    <row r="23" ht="30.65" customHeight="1" spans="1:11">
      <c r="A23" s="23"/>
      <c r="B23" s="20" t="s">
        <v>969</v>
      </c>
      <c r="C23" s="23"/>
      <c r="D23" s="23"/>
      <c r="E23" s="23"/>
      <c r="F23" s="23"/>
      <c r="G23" s="23"/>
      <c r="H23" s="22">
        <v>128700</v>
      </c>
      <c r="I23" s="22">
        <v>128700</v>
      </c>
      <c r="J23" s="22"/>
      <c r="K23" s="22"/>
    </row>
    <row r="24" ht="30.65" customHeight="1" spans="1:11">
      <c r="A24" s="20" t="s">
        <v>257</v>
      </c>
      <c r="B24" s="20" t="s">
        <v>969</v>
      </c>
      <c r="C24" s="20" t="s">
        <v>45</v>
      </c>
      <c r="D24" s="20" t="s">
        <v>100</v>
      </c>
      <c r="E24" s="20" t="s">
        <v>101</v>
      </c>
      <c r="F24" s="20" t="s">
        <v>244</v>
      </c>
      <c r="G24" s="20" t="s">
        <v>245</v>
      </c>
      <c r="H24" s="22">
        <v>128700</v>
      </c>
      <c r="I24" s="22">
        <v>128700</v>
      </c>
      <c r="J24" s="22"/>
      <c r="K24" s="22"/>
    </row>
    <row r="25" ht="30.65" customHeight="1" spans="1:11">
      <c r="A25" s="23"/>
      <c r="B25" s="20" t="s">
        <v>970</v>
      </c>
      <c r="C25" s="23"/>
      <c r="D25" s="23"/>
      <c r="E25" s="23"/>
      <c r="F25" s="23"/>
      <c r="G25" s="23"/>
      <c r="H25" s="22">
        <v>11000000</v>
      </c>
      <c r="I25" s="22">
        <v>11000000</v>
      </c>
      <c r="J25" s="22"/>
      <c r="K25" s="22"/>
    </row>
    <row r="26" ht="30.65" customHeight="1" spans="1:11">
      <c r="A26" s="20" t="s">
        <v>257</v>
      </c>
      <c r="B26" s="20" t="s">
        <v>970</v>
      </c>
      <c r="C26" s="20" t="s">
        <v>45</v>
      </c>
      <c r="D26" s="20" t="s">
        <v>100</v>
      </c>
      <c r="E26" s="20" t="s">
        <v>101</v>
      </c>
      <c r="F26" s="20" t="s">
        <v>222</v>
      </c>
      <c r="G26" s="20" t="s">
        <v>223</v>
      </c>
      <c r="H26" s="22">
        <v>25000</v>
      </c>
      <c r="I26" s="22">
        <v>25000</v>
      </c>
      <c r="J26" s="22"/>
      <c r="K26" s="22"/>
    </row>
    <row r="27" ht="30.65" customHeight="1" spans="1:11">
      <c r="A27" s="20" t="s">
        <v>257</v>
      </c>
      <c r="B27" s="20" t="s">
        <v>970</v>
      </c>
      <c r="C27" s="20" t="s">
        <v>45</v>
      </c>
      <c r="D27" s="20" t="s">
        <v>100</v>
      </c>
      <c r="E27" s="20" t="s">
        <v>101</v>
      </c>
      <c r="F27" s="20" t="s">
        <v>232</v>
      </c>
      <c r="G27" s="20" t="s">
        <v>233</v>
      </c>
      <c r="H27" s="22">
        <v>155000</v>
      </c>
      <c r="I27" s="22">
        <v>155000</v>
      </c>
      <c r="J27" s="22"/>
      <c r="K27" s="22"/>
    </row>
    <row r="28" ht="30.65" customHeight="1" spans="1:11">
      <c r="A28" s="20" t="s">
        <v>257</v>
      </c>
      <c r="B28" s="20" t="s">
        <v>970</v>
      </c>
      <c r="C28" s="20" t="s">
        <v>45</v>
      </c>
      <c r="D28" s="20" t="s">
        <v>100</v>
      </c>
      <c r="E28" s="20" t="s">
        <v>101</v>
      </c>
      <c r="F28" s="20" t="s">
        <v>238</v>
      </c>
      <c r="G28" s="20" t="s">
        <v>239</v>
      </c>
      <c r="H28" s="22">
        <v>917400</v>
      </c>
      <c r="I28" s="22">
        <v>917400</v>
      </c>
      <c r="J28" s="22"/>
      <c r="K28" s="22"/>
    </row>
    <row r="29" ht="30.65" customHeight="1" spans="1:11">
      <c r="A29" s="20" t="s">
        <v>257</v>
      </c>
      <c r="B29" s="20" t="s">
        <v>970</v>
      </c>
      <c r="C29" s="20" t="s">
        <v>45</v>
      </c>
      <c r="D29" s="20" t="s">
        <v>100</v>
      </c>
      <c r="E29" s="20" t="s">
        <v>101</v>
      </c>
      <c r="F29" s="20" t="s">
        <v>240</v>
      </c>
      <c r="G29" s="20" t="s">
        <v>241</v>
      </c>
      <c r="H29" s="22">
        <v>810000</v>
      </c>
      <c r="I29" s="22">
        <v>810000</v>
      </c>
      <c r="J29" s="22"/>
      <c r="K29" s="22"/>
    </row>
    <row r="30" ht="30.65" customHeight="1" spans="1:11">
      <c r="A30" s="20" t="s">
        <v>257</v>
      </c>
      <c r="B30" s="20" t="s">
        <v>970</v>
      </c>
      <c r="C30" s="20" t="s">
        <v>45</v>
      </c>
      <c r="D30" s="20" t="s">
        <v>100</v>
      </c>
      <c r="E30" s="20" t="s">
        <v>101</v>
      </c>
      <c r="F30" s="20" t="s">
        <v>244</v>
      </c>
      <c r="G30" s="20" t="s">
        <v>245</v>
      </c>
      <c r="H30" s="22">
        <v>322600</v>
      </c>
      <c r="I30" s="22">
        <v>322600</v>
      </c>
      <c r="J30" s="22"/>
      <c r="K30" s="22"/>
    </row>
    <row r="31" ht="30.65" customHeight="1" spans="1:11">
      <c r="A31" s="20" t="s">
        <v>257</v>
      </c>
      <c r="B31" s="20" t="s">
        <v>970</v>
      </c>
      <c r="C31" s="20" t="s">
        <v>45</v>
      </c>
      <c r="D31" s="20" t="s">
        <v>100</v>
      </c>
      <c r="E31" s="20" t="s">
        <v>101</v>
      </c>
      <c r="F31" s="20" t="s">
        <v>246</v>
      </c>
      <c r="G31" s="20" t="s">
        <v>247</v>
      </c>
      <c r="H31" s="22">
        <v>752000</v>
      </c>
      <c r="I31" s="22">
        <v>752000</v>
      </c>
      <c r="J31" s="22"/>
      <c r="K31" s="22"/>
    </row>
    <row r="32" ht="30.65" customHeight="1" spans="1:11">
      <c r="A32" s="20" t="s">
        <v>257</v>
      </c>
      <c r="B32" s="20" t="s">
        <v>970</v>
      </c>
      <c r="C32" s="20" t="s">
        <v>45</v>
      </c>
      <c r="D32" s="20" t="s">
        <v>100</v>
      </c>
      <c r="E32" s="20" t="s">
        <v>101</v>
      </c>
      <c r="F32" s="20" t="s">
        <v>202</v>
      </c>
      <c r="G32" s="20" t="s">
        <v>203</v>
      </c>
      <c r="H32" s="22">
        <v>18000</v>
      </c>
      <c r="I32" s="22">
        <v>18000</v>
      </c>
      <c r="J32" s="22"/>
      <c r="K32" s="22"/>
    </row>
    <row r="33" ht="30.65" customHeight="1" spans="1:11">
      <c r="A33" s="20" t="s">
        <v>257</v>
      </c>
      <c r="B33" s="20" t="s">
        <v>970</v>
      </c>
      <c r="C33" s="20" t="s">
        <v>45</v>
      </c>
      <c r="D33" s="20" t="s">
        <v>100</v>
      </c>
      <c r="E33" s="20" t="s">
        <v>101</v>
      </c>
      <c r="F33" s="20" t="s">
        <v>279</v>
      </c>
      <c r="G33" s="20" t="s">
        <v>280</v>
      </c>
      <c r="H33" s="22">
        <v>7600000</v>
      </c>
      <c r="I33" s="22">
        <v>7600000</v>
      </c>
      <c r="J33" s="22"/>
      <c r="K33" s="22"/>
    </row>
    <row r="34" ht="30.65" customHeight="1" spans="1:11">
      <c r="A34" s="20" t="s">
        <v>257</v>
      </c>
      <c r="B34" s="20" t="s">
        <v>970</v>
      </c>
      <c r="C34" s="20" t="s">
        <v>45</v>
      </c>
      <c r="D34" s="20" t="s">
        <v>100</v>
      </c>
      <c r="E34" s="20" t="s">
        <v>101</v>
      </c>
      <c r="F34" s="20" t="s">
        <v>312</v>
      </c>
      <c r="G34" s="20" t="s">
        <v>313</v>
      </c>
      <c r="H34" s="22">
        <v>400000</v>
      </c>
      <c r="I34" s="22">
        <v>400000</v>
      </c>
      <c r="J34" s="22"/>
      <c r="K34" s="22"/>
    </row>
    <row r="35" ht="30.65" customHeight="1" spans="1:11">
      <c r="A35" s="23"/>
      <c r="B35" s="20" t="s">
        <v>971</v>
      </c>
      <c r="C35" s="23"/>
      <c r="D35" s="23"/>
      <c r="E35" s="23"/>
      <c r="F35" s="23"/>
      <c r="G35" s="23"/>
      <c r="H35" s="22">
        <v>978000</v>
      </c>
      <c r="I35" s="22">
        <v>978000</v>
      </c>
      <c r="J35" s="22"/>
      <c r="K35" s="22"/>
    </row>
    <row r="36" ht="30.65" customHeight="1" spans="1:11">
      <c r="A36" s="20" t="s">
        <v>257</v>
      </c>
      <c r="B36" s="20" t="s">
        <v>971</v>
      </c>
      <c r="C36" s="20" t="s">
        <v>45</v>
      </c>
      <c r="D36" s="20" t="s">
        <v>106</v>
      </c>
      <c r="E36" s="20" t="s">
        <v>107</v>
      </c>
      <c r="F36" s="20" t="s">
        <v>238</v>
      </c>
      <c r="G36" s="20" t="s">
        <v>239</v>
      </c>
      <c r="H36" s="22">
        <v>166000</v>
      </c>
      <c r="I36" s="22">
        <v>166000</v>
      </c>
      <c r="J36" s="22"/>
      <c r="K36" s="22"/>
    </row>
    <row r="37" ht="30.65" customHeight="1" spans="1:11">
      <c r="A37" s="20" t="s">
        <v>257</v>
      </c>
      <c r="B37" s="20" t="s">
        <v>971</v>
      </c>
      <c r="C37" s="20" t="s">
        <v>45</v>
      </c>
      <c r="D37" s="20" t="s">
        <v>106</v>
      </c>
      <c r="E37" s="20" t="s">
        <v>107</v>
      </c>
      <c r="F37" s="20" t="s">
        <v>240</v>
      </c>
      <c r="G37" s="20" t="s">
        <v>241</v>
      </c>
      <c r="H37" s="22">
        <v>510000</v>
      </c>
      <c r="I37" s="22">
        <v>510000</v>
      </c>
      <c r="J37" s="22"/>
      <c r="K37" s="22"/>
    </row>
    <row r="38" ht="30.65" customHeight="1" spans="1:11">
      <c r="A38" s="20" t="s">
        <v>257</v>
      </c>
      <c r="B38" s="20" t="s">
        <v>971</v>
      </c>
      <c r="C38" s="20" t="s">
        <v>45</v>
      </c>
      <c r="D38" s="20" t="s">
        <v>106</v>
      </c>
      <c r="E38" s="20" t="s">
        <v>107</v>
      </c>
      <c r="F38" s="20" t="s">
        <v>244</v>
      </c>
      <c r="G38" s="20" t="s">
        <v>245</v>
      </c>
      <c r="H38" s="22">
        <v>128000</v>
      </c>
      <c r="I38" s="22">
        <v>128000</v>
      </c>
      <c r="J38" s="22"/>
      <c r="K38" s="22"/>
    </row>
    <row r="39" ht="30.65" customHeight="1" spans="1:11">
      <c r="A39" s="20" t="s">
        <v>257</v>
      </c>
      <c r="B39" s="20" t="s">
        <v>971</v>
      </c>
      <c r="C39" s="20" t="s">
        <v>45</v>
      </c>
      <c r="D39" s="20" t="s">
        <v>106</v>
      </c>
      <c r="E39" s="20" t="s">
        <v>107</v>
      </c>
      <c r="F39" s="20" t="s">
        <v>246</v>
      </c>
      <c r="G39" s="20" t="s">
        <v>247</v>
      </c>
      <c r="H39" s="22">
        <v>90000</v>
      </c>
      <c r="I39" s="22">
        <v>90000</v>
      </c>
      <c r="J39" s="22"/>
      <c r="K39" s="22"/>
    </row>
    <row r="40" ht="30.65" customHeight="1" spans="1:11">
      <c r="A40" s="20" t="s">
        <v>257</v>
      </c>
      <c r="B40" s="20" t="s">
        <v>971</v>
      </c>
      <c r="C40" s="20" t="s">
        <v>45</v>
      </c>
      <c r="D40" s="20" t="s">
        <v>106</v>
      </c>
      <c r="E40" s="20" t="s">
        <v>107</v>
      </c>
      <c r="F40" s="20" t="s">
        <v>202</v>
      </c>
      <c r="G40" s="20" t="s">
        <v>203</v>
      </c>
      <c r="H40" s="22">
        <v>84000</v>
      </c>
      <c r="I40" s="22">
        <v>84000</v>
      </c>
      <c r="J40" s="22"/>
      <c r="K40" s="22"/>
    </row>
    <row r="41" ht="18.75" customHeight="1" spans="1:11">
      <c r="A41" s="30" t="s">
        <v>122</v>
      </c>
      <c r="B41" s="31"/>
      <c r="C41" s="31"/>
      <c r="D41" s="31"/>
      <c r="E41" s="31"/>
      <c r="F41" s="31"/>
      <c r="G41" s="32"/>
      <c r="H41" s="22">
        <v>24999100</v>
      </c>
      <c r="I41" s="22">
        <v>24999100</v>
      </c>
      <c r="J41" s="22"/>
      <c r="K41" s="22"/>
    </row>
  </sheetData>
  <mergeCells count="15">
    <mergeCell ref="A2:K2"/>
    <mergeCell ref="A3:G3"/>
    <mergeCell ref="I4:K4"/>
    <mergeCell ref="A41:G41"/>
    <mergeCell ref="A4:A6"/>
    <mergeCell ref="B4:B6"/>
    <mergeCell ref="C4:C6"/>
    <mergeCell ref="D4:D6"/>
    <mergeCell ref="E4:E6"/>
    <mergeCell ref="F4:F6"/>
    <mergeCell ref="G4:G6"/>
    <mergeCell ref="H4:H6"/>
    <mergeCell ref="I5:I6"/>
    <mergeCell ref="J5:J6"/>
    <mergeCell ref="K5:K6"/>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G12"/>
  <sheetViews>
    <sheetView showZeros="0" workbookViewId="0">
      <selection activeCell="A1" sqref="A1"/>
    </sheetView>
  </sheetViews>
  <sheetFormatPr defaultColWidth="9.14166666666667" defaultRowHeight="14.25" customHeight="1" outlineLevelCol="6"/>
  <cols>
    <col min="1" max="1" width="37.7416666666667" customWidth="1"/>
    <col min="2" max="2" width="28" customWidth="1"/>
    <col min="3" max="3" width="37.6" customWidth="1"/>
    <col min="4" max="4" width="17.0333333333333" customWidth="1"/>
    <col min="5" max="7" width="27.0333333333333" customWidth="1"/>
  </cols>
  <sheetData>
    <row r="1" ht="13.5" customHeight="1" spans="4:7">
      <c r="D1" s="1"/>
      <c r="G1" s="2" t="s">
        <v>972</v>
      </c>
    </row>
    <row r="2" ht="27.75" customHeight="1" spans="1:7">
      <c r="A2" s="3" t="s">
        <v>973</v>
      </c>
      <c r="B2" s="3"/>
      <c r="C2" s="3"/>
      <c r="D2" s="3"/>
      <c r="E2" s="3"/>
      <c r="F2" s="3"/>
      <c r="G2" s="3"/>
    </row>
    <row r="3" ht="13.5" customHeight="1" spans="1:7">
      <c r="A3" s="4" t="str">
        <f>"单位名称："&amp;"昆明医科大学第一附属医院"</f>
        <v>单位名称：昆明医科大学第一附属医院</v>
      </c>
      <c r="B3" s="5"/>
      <c r="C3" s="5"/>
      <c r="D3" s="5"/>
      <c r="E3" s="6"/>
      <c r="F3" s="6"/>
      <c r="G3" s="7" t="s">
        <v>147</v>
      </c>
    </row>
    <row r="4" ht="21.75" customHeight="1" spans="1:7">
      <c r="A4" s="8" t="s">
        <v>253</v>
      </c>
      <c r="B4" s="8" t="s">
        <v>252</v>
      </c>
      <c r="C4" s="8" t="s">
        <v>159</v>
      </c>
      <c r="D4" s="9" t="s">
        <v>974</v>
      </c>
      <c r="E4" s="10" t="s">
        <v>33</v>
      </c>
      <c r="F4" s="11"/>
      <c r="G4" s="12"/>
    </row>
    <row r="5" ht="21.75" customHeight="1" spans="1:7">
      <c r="A5" s="13"/>
      <c r="B5" s="13"/>
      <c r="C5" s="13"/>
      <c r="D5" s="14"/>
      <c r="E5" s="15" t="s">
        <v>975</v>
      </c>
      <c r="F5" s="9" t="s">
        <v>976</v>
      </c>
      <c r="G5" s="9" t="s">
        <v>977</v>
      </c>
    </row>
    <row r="6" ht="40.5" customHeight="1" spans="1:7">
      <c r="A6" s="16"/>
      <c r="B6" s="16"/>
      <c r="C6" s="16"/>
      <c r="D6" s="17"/>
      <c r="E6" s="18"/>
      <c r="F6" s="17" t="s">
        <v>32</v>
      </c>
      <c r="G6" s="17"/>
    </row>
    <row r="7" ht="15" customHeight="1" spans="1:7">
      <c r="A7" s="19">
        <v>1</v>
      </c>
      <c r="B7" s="19">
        <v>2</v>
      </c>
      <c r="C7" s="19">
        <v>3</v>
      </c>
      <c r="D7" s="19">
        <v>4</v>
      </c>
      <c r="E7" s="19">
        <v>5</v>
      </c>
      <c r="F7" s="19">
        <v>6</v>
      </c>
      <c r="G7" s="19">
        <v>7</v>
      </c>
    </row>
    <row r="8" ht="29.9" customHeight="1" spans="1:7">
      <c r="A8" s="20" t="s">
        <v>45</v>
      </c>
      <c r="B8" s="21"/>
      <c r="C8" s="21"/>
      <c r="D8" s="20"/>
      <c r="E8" s="22">
        <v>30832900</v>
      </c>
      <c r="F8" s="22">
        <v>30832900</v>
      </c>
      <c r="G8" s="22">
        <v>30832900</v>
      </c>
    </row>
    <row r="9" ht="29.9" customHeight="1" spans="1:7">
      <c r="A9" s="20"/>
      <c r="B9" s="20" t="s">
        <v>978</v>
      </c>
      <c r="C9" s="20" t="s">
        <v>360</v>
      </c>
      <c r="D9" s="20" t="s">
        <v>979</v>
      </c>
      <c r="E9" s="22">
        <v>270000</v>
      </c>
      <c r="F9" s="22">
        <v>270000</v>
      </c>
      <c r="G9" s="22">
        <v>270000</v>
      </c>
    </row>
    <row r="10" ht="29.9" customHeight="1" spans="1:7">
      <c r="A10" s="23"/>
      <c r="B10" s="20" t="s">
        <v>978</v>
      </c>
      <c r="C10" s="20" t="s">
        <v>347</v>
      </c>
      <c r="D10" s="20" t="s">
        <v>979</v>
      </c>
      <c r="E10" s="22">
        <v>3758000</v>
      </c>
      <c r="F10" s="22">
        <v>3758000</v>
      </c>
      <c r="G10" s="22">
        <v>3758000</v>
      </c>
    </row>
    <row r="11" ht="29.9" customHeight="1" spans="1:7">
      <c r="A11" s="23"/>
      <c r="B11" s="20" t="s">
        <v>980</v>
      </c>
      <c r="C11" s="20" t="s">
        <v>340</v>
      </c>
      <c r="D11" s="20" t="s">
        <v>979</v>
      </c>
      <c r="E11" s="22">
        <v>26804900</v>
      </c>
      <c r="F11" s="22">
        <v>26804900</v>
      </c>
      <c r="G11" s="22">
        <v>26804900</v>
      </c>
    </row>
    <row r="12" ht="18.75" customHeight="1" spans="1:7">
      <c r="A12" s="24" t="s">
        <v>30</v>
      </c>
      <c r="B12" s="25" t="s">
        <v>981</v>
      </c>
      <c r="C12" s="25"/>
      <c r="D12" s="26"/>
      <c r="E12" s="22">
        <v>30832900</v>
      </c>
      <c r="F12" s="22">
        <v>30832900</v>
      </c>
      <c r="G12" s="22">
        <v>30832900</v>
      </c>
    </row>
  </sheetData>
  <mergeCells count="11">
    <mergeCell ref="A2:G2"/>
    <mergeCell ref="A3:D3"/>
    <mergeCell ref="E4:G4"/>
    <mergeCell ref="A12:D12"/>
    <mergeCell ref="A4:A6"/>
    <mergeCell ref="B4:B6"/>
    <mergeCell ref="C4:C6"/>
    <mergeCell ref="D4:D6"/>
    <mergeCell ref="E5:E6"/>
    <mergeCell ref="F5:F6"/>
    <mergeCell ref="G5:G6"/>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部门政府性基金预算表06</vt:lpstr>
      <vt:lpstr>部门政府采购预算表07</vt:lpstr>
      <vt:lpstr>部门政府购买服务预算表08</vt:lpstr>
      <vt:lpstr>省对下转移支付预算表09-1</vt:lpstr>
      <vt:lpstr>省对下转移支付绩效目标表09-2</vt:lpstr>
      <vt:lpstr>新增资产配置表10</vt:lpstr>
      <vt:lpstr>中央转移支付补助项目支出预算表11</vt:lpstr>
      <vt:lpstr>部门项目支出中期规划预算表12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wang</cp:lastModifiedBy>
  <dcterms:created xsi:type="dcterms:W3CDTF">2026-02-09T07:31:00Z</dcterms:created>
  <dcterms:modified xsi:type="dcterms:W3CDTF">2026-02-10T01:53:14Z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2052-11.8.2.12195</vt:lpwstr>
  </property>
  <property fmtid="{D5CDD505-2E9C-101B-9397-08002B2CF9AE}" pid="3" name="ICV">
    <vt:lpwstr>D4177CA869FB48058F29FC06F5D0886B</vt:lpwstr>
  </property>
</Properties>
</file>